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25" windowWidth="15330" windowHeight="9495" tabRatio="475" activeTab="0"/>
  </bookViews>
  <sheets>
    <sheet name="Main food categories" sheetId="1" r:id="rId1"/>
    <sheet name="Fish categories" sheetId="2" r:id="rId2"/>
  </sheets>
  <definedNames/>
  <calcPr fullCalcOnLoad="1"/>
</workbook>
</file>

<file path=xl/sharedStrings.xml><?xml version="1.0" encoding="utf-8"?>
<sst xmlns="http://schemas.openxmlformats.org/spreadsheetml/2006/main" count="449" uniqueCount="119">
  <si>
    <t>Fruits</t>
  </si>
  <si>
    <t>g/day</t>
  </si>
  <si>
    <t>Potatoes and other tubers</t>
  </si>
  <si>
    <t>Vegetables</t>
  </si>
  <si>
    <t>Legumes</t>
  </si>
  <si>
    <t>Dairy products</t>
  </si>
  <si>
    <t>Cereals and cereal products</t>
  </si>
  <si>
    <t>Meat and meat products</t>
  </si>
  <si>
    <t>Fish and shellfish</t>
  </si>
  <si>
    <t>Eggs and egg products</t>
  </si>
  <si>
    <t>Fat</t>
  </si>
  <si>
    <t>Sugar and confectionary</t>
  </si>
  <si>
    <t>Cakes</t>
  </si>
  <si>
    <t>Non alcoholic beverages</t>
  </si>
  <si>
    <t>Alcoholic beverages</t>
  </si>
  <si>
    <t>Condiments and sauces</t>
  </si>
  <si>
    <t>Soups, bouillon</t>
  </si>
  <si>
    <t>Miscellaneous</t>
  </si>
  <si>
    <t>Baltic herring (Clupea harengus membras)</t>
  </si>
  <si>
    <t>Herring (Clupea harengus)</t>
  </si>
  <si>
    <t>Vendace (Coregonus albula)</t>
  </si>
  <si>
    <t>Pike (Esox lucius)</t>
  </si>
  <si>
    <t>Rainbow trout (Onchorchys mykiss)</t>
  </si>
  <si>
    <t>Perch (Perca fluviatilis)</t>
  </si>
  <si>
    <t>Saithe (Pollachius virens)</t>
  </si>
  <si>
    <t>Atlantic salmon (Salmo salar)</t>
  </si>
  <si>
    <t>Pike-perch (Stizostedion lucioperca)</t>
  </si>
  <si>
    <t>Tuna (Thunnus thynnus)</t>
  </si>
  <si>
    <t>Nutrients:</t>
  </si>
  <si>
    <t>Whitefish (Coregonus lavaretus)</t>
  </si>
  <si>
    <t>n-3 fatty acids (total) (g/day)</t>
  </si>
  <si>
    <t>DHA, mg/day</t>
  </si>
  <si>
    <t>EPA, mg/day</t>
  </si>
  <si>
    <t>5th percentile among users</t>
  </si>
  <si>
    <t>25th percentile among users</t>
  </si>
  <si>
    <t>50th percentile among users</t>
  </si>
  <si>
    <t>75th percentile among</t>
  </si>
  <si>
    <t>95th percentile among users</t>
  </si>
  <si>
    <t>Fish and other seafood(by species, these are examples - variation by country):</t>
  </si>
  <si>
    <t>Main food groups (ingredient level, classification used in EPIC):</t>
  </si>
  <si>
    <t>Unclassified</t>
  </si>
  <si>
    <t>Shrimp (Pandalus)</t>
  </si>
  <si>
    <t>Energy, KJ/day</t>
  </si>
  <si>
    <t>Total fat, g/day</t>
  </si>
  <si>
    <t>4-5 years</t>
  </si>
  <si>
    <t>6-9 years</t>
  </si>
  <si>
    <t>10-13 years</t>
  </si>
  <si>
    <t>14-17 years</t>
  </si>
  <si>
    <t>18-24 years</t>
  </si>
  <si>
    <t>25-34 years</t>
  </si>
  <si>
    <t>35-44 years</t>
  </si>
  <si>
    <t>45-54 years</t>
  </si>
  <si>
    <t>55-64 years</t>
  </si>
  <si>
    <t>65-74 years</t>
  </si>
  <si>
    <t>SD</t>
  </si>
  <si>
    <t>Selenium, µg/day</t>
  </si>
  <si>
    <t>Vitamin D, µg/day</t>
  </si>
  <si>
    <t>x</t>
  </si>
  <si>
    <t>Females</t>
  </si>
  <si>
    <t xml:space="preserve">Females + males  </t>
  </si>
  <si>
    <t>Fish users</t>
  </si>
  <si>
    <t>Proportion (%)</t>
  </si>
  <si>
    <t xml:space="preserve">Males  </t>
  </si>
  <si>
    <t>Fish non-users</t>
  </si>
  <si>
    <t>Age categorizations</t>
  </si>
  <si>
    <t>0-1 years</t>
  </si>
  <si>
    <t>1-2 years</t>
  </si>
  <si>
    <t>2-3 years</t>
  </si>
  <si>
    <t>Sodium chloride, g/day</t>
  </si>
  <si>
    <t>Nutrient supplements?</t>
  </si>
  <si>
    <t>mean</t>
  </si>
  <si>
    <t>Fractile</t>
  </si>
  <si>
    <t>% of users</t>
  </si>
  <si>
    <t>MALES</t>
  </si>
  <si>
    <t>FEMALES</t>
  </si>
  <si>
    <t>Age group 0 years</t>
  </si>
  <si>
    <t>Fractile amond users</t>
  </si>
  <si>
    <t>% of users from the whole population</t>
  </si>
  <si>
    <t>Age group 3 years</t>
  </si>
  <si>
    <t>Age group 2 years</t>
  </si>
  <si>
    <t>Age group 1 years</t>
  </si>
  <si>
    <t>Age group 4-5 years</t>
  </si>
  <si>
    <t>Age group 6-9 years</t>
  </si>
  <si>
    <t>Age group 10-13 years</t>
  </si>
  <si>
    <t>Age group 14-17 years</t>
  </si>
  <si>
    <t>Age group 18-24 years</t>
  </si>
  <si>
    <t>Age group 25-34 years</t>
  </si>
  <si>
    <t>Age group 35-44 years</t>
  </si>
  <si>
    <t>Age group 45-54 years</t>
  </si>
  <si>
    <t>Age group 55-64 years</t>
  </si>
  <si>
    <t>Age group 65-74 years</t>
  </si>
  <si>
    <t>n-3 fatty acids (total), g/day</t>
  </si>
  <si>
    <t>Vitamin C, g/day</t>
  </si>
  <si>
    <t>Folate, µg/day</t>
  </si>
  <si>
    <t>Folic acid, µg/day</t>
  </si>
  <si>
    <t>g/day AMONG THOSE WHO USE THIS PRODUCT (the species under question)</t>
  </si>
  <si>
    <t>Tero, email 28.8.2007</t>
  </si>
  <si>
    <t>Kuhan käyttö lieenee alhaista luultavasti siksi, että sitä (eikä juuri muitakaan kalalajeja) ei tunnisteta, ellei itse kalasteta. Jos esim. työpaikkaruokalassa tarjoillaan kalaa, jonka nimessä ei ole kalalajia (esim. yrttikalapala, kalakeitto), niin sen kala menee laskennassa keskiarvokalaksi (joka sisältää silakkaa, ahventa, muikkua ja haukea, kutakin 25%). Useinhan suurkeittiöruuasssa käytetyn kalalajin selvittäminen varsinkin jälkikäteen on melko mahdotonta. Odottavilla äideillä taas kuhan käyttöä ei ole erikseen kysytty (käytetty frekvenssilomaketta, mulla ruokapäiväkirja tai haastattelu), eikä lomakkeen takana olevissa resepteissä varmaankaan ole kuhaa. Kuhan käyttö on siis luultavasti aliarvioitu kaikissa ryhmissä.</t>
  </si>
  <si>
    <t>t. Tero</t>
  </si>
  <si>
    <t>n=528</t>
  </si>
  <si>
    <t>n=546</t>
  </si>
  <si>
    <t>n=445</t>
  </si>
  <si>
    <t>Tämä luokka vastaa itse asiassa vain 6-vuotiaita</t>
  </si>
  <si>
    <t>n=190</t>
  </si>
  <si>
    <t>n=215</t>
  </si>
  <si>
    <t>n=232</t>
  </si>
  <si>
    <t>n=275</t>
  </si>
  <si>
    <t>n=435</t>
  </si>
  <si>
    <t>n=499</t>
  </si>
  <si>
    <t>n=405</t>
  </si>
  <si>
    <t>n=263</t>
  </si>
  <si>
    <t>n=266</t>
  </si>
  <si>
    <t>n=291</t>
  </si>
  <si>
    <t>weighed mean</t>
  </si>
  <si>
    <t>"weighed SD"</t>
  </si>
  <si>
    <t>Note: additional calculations/statistics in bold (19.10.2007, AKK)</t>
  </si>
  <si>
    <t>CV</t>
  </si>
  <si>
    <t>Age group 2-18 years</t>
  </si>
  <si>
    <t>Age group 18-55 years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</si>
</sst>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mk&quot;;\-#,##0\ &quot;mk&quot;"/>
    <numFmt numFmtId="173" formatCode="#,##0\ &quot;mk&quot;;[Red]\-#,##0\ &quot;mk&quot;"/>
    <numFmt numFmtId="174" formatCode="#,##0.00\ &quot;mk&quot;;\-#,##0.00\ &quot;mk&quot;"/>
    <numFmt numFmtId="175" formatCode="#,##0.00\ &quot;mk&quot;;[Red]\-#,##0.00\ &quot;mk&quot;"/>
    <numFmt numFmtId="176" formatCode="_-* #,##0\ &quot;mk&quot;_-;\-* #,##0\ &quot;mk&quot;_-;_-* &quot;-&quot;\ &quot;mk&quot;_-;_-@_-"/>
    <numFmt numFmtId="177" formatCode="_-* #,##0\ _m_k_-;\-* #,##0\ _m_k_-;_-* &quot;-&quot;\ _m_k_-;_-@_-"/>
    <numFmt numFmtId="178" formatCode="_-* #,##0.00\ &quot;mk&quot;_-;\-* #,##0.00\ &quot;mk&quot;_-;_-* &quot;-&quot;??\ &quot;mk&quot;_-;_-@_-"/>
    <numFmt numFmtId="179" formatCode="_-* #,##0.00\ _m_k_-;\-* #,##0.00\ _m_k_-;_-* &quot;-&quot;??\ _m_k_-;_-@_-"/>
    <numFmt numFmtId="180" formatCode="0.000"/>
  </numFmts>
  <fonts count="5">
    <font>
      <sz val="10"/>
      <name val="Arial"/>
      <family val="0"/>
    </font>
    <font>
      <sz val="8"/>
      <name val="Arial"/>
      <family val="0"/>
    </font>
    <font>
      <b/>
      <sz val="10"/>
      <name val="Arial"/>
      <family val="2"/>
    </font>
    <font>
      <sz val="10"/>
      <color indexed="10"/>
      <name val="Arial"/>
      <family val="0"/>
    </font>
    <font>
      <b/>
      <sz val="10"/>
      <color indexed="10"/>
      <name val="Arial"/>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10" fontId="0" fillId="0" borderId="0" xfId="0" applyNumberFormat="1" applyAlignment="1">
      <alignment/>
    </xf>
    <xf numFmtId="10" fontId="0" fillId="0" borderId="0" xfId="19" applyNumberFormat="1" applyAlignment="1">
      <alignment/>
    </xf>
    <xf numFmtId="180" fontId="0" fillId="0" borderId="0" xfId="0" applyNumberFormat="1" applyAlignment="1">
      <alignment/>
    </xf>
    <xf numFmtId="180" fontId="2" fillId="0" borderId="0" xfId="0" applyNumberFormat="1" applyFont="1" applyAlignment="1">
      <alignment/>
    </xf>
    <xf numFmtId="0" fontId="0" fillId="0" borderId="0" xfId="0" applyNumberFormat="1" applyAlignment="1">
      <alignment/>
    </xf>
    <xf numFmtId="180" fontId="2" fillId="0" borderId="0" xfId="0" applyNumberFormat="1" applyFont="1" applyFill="1" applyAlignment="1">
      <alignment/>
    </xf>
    <xf numFmtId="180" fontId="0" fillId="0" borderId="0" xfId="0" applyNumberFormat="1" applyFont="1" applyAlignment="1">
      <alignment/>
    </xf>
    <xf numFmtId="180" fontId="0" fillId="2" borderId="0" xfId="0" applyNumberFormat="1" applyFont="1" applyFill="1" applyAlignment="1">
      <alignment/>
    </xf>
    <xf numFmtId="180" fontId="0" fillId="0" borderId="0" xfId="0" applyNumberFormat="1" applyFont="1" applyFill="1" applyAlignment="1">
      <alignment/>
    </xf>
    <xf numFmtId="180" fontId="0" fillId="2"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H186"/>
  <sheetViews>
    <sheetView tabSelected="1" workbookViewId="0" topLeftCell="A1">
      <selection activeCell="J23" sqref="J23:DA24"/>
    </sheetView>
  </sheetViews>
  <sheetFormatPr defaultColWidth="9.140625" defaultRowHeight="12.75"/>
  <cols>
    <col min="1" max="1" width="58.28125" style="0" customWidth="1"/>
    <col min="2" max="8" width="5.140625" style="0" customWidth="1"/>
    <col min="9" max="9" width="9.421875" style="0" customWidth="1"/>
    <col min="10" max="10" width="5.140625" style="0" customWidth="1"/>
    <col min="11" max="11" width="6.57421875" style="0" customWidth="1"/>
    <col min="12" max="16" width="5.140625" style="0" customWidth="1"/>
    <col min="17" max="17" width="9.7109375" style="0" customWidth="1"/>
    <col min="18" max="24" width="5.140625" style="0" customWidth="1"/>
    <col min="25" max="25" width="9.7109375" style="0" customWidth="1"/>
    <col min="26" max="26" width="5.421875" style="0" customWidth="1"/>
    <col min="27" max="27" width="3.8515625" style="0" customWidth="1"/>
    <col min="28" max="28" width="5.140625" style="0" customWidth="1"/>
    <col min="29" max="29" width="4.8515625" style="0" customWidth="1"/>
    <col min="30" max="30" width="4.28125" style="0" customWidth="1"/>
    <col min="31" max="31" width="5.57421875" style="0" customWidth="1"/>
    <col min="32" max="32" width="3.7109375" style="0" customWidth="1"/>
    <col min="33" max="33" width="9.7109375" style="0" customWidth="1"/>
    <col min="34" max="34" width="5.421875" style="0" customWidth="1"/>
    <col min="35" max="35" width="3.8515625" style="0" customWidth="1"/>
    <col min="36" max="37" width="4.8515625" style="0" customWidth="1"/>
    <col min="38" max="38" width="4.28125" style="0" customWidth="1"/>
    <col min="39" max="40" width="4.7109375" style="0" customWidth="1"/>
    <col min="41" max="41" width="2.7109375" style="0" customWidth="1"/>
    <col min="42" max="42" width="5.28125" style="0" customWidth="1"/>
    <col min="43" max="43" width="3.421875" style="0" customWidth="1"/>
    <col min="44" max="44" width="5.57421875" style="0" customWidth="1"/>
    <col min="45" max="45" width="4.7109375" style="0" customWidth="1"/>
    <col min="46" max="46" width="4.57421875" style="0" customWidth="1"/>
    <col min="47" max="47" width="5.140625" style="0" customWidth="1"/>
    <col min="48" max="48" width="5.00390625" style="0" customWidth="1"/>
    <col min="49" max="49" width="5.57421875" style="0" customWidth="1"/>
    <col min="50" max="50" width="5.28125" style="0" customWidth="1"/>
    <col min="51" max="51" width="3.57421875" style="0" customWidth="1"/>
    <col min="52" max="53" width="4.8515625" style="0" customWidth="1"/>
    <col min="54" max="54" width="4.57421875" style="0" customWidth="1"/>
    <col min="55" max="56" width="5.28125" style="0" customWidth="1"/>
    <col min="57" max="57" width="3.8515625" style="0" customWidth="1"/>
    <col min="58" max="58" width="5.28125" style="0" customWidth="1"/>
    <col min="59" max="59" width="3.8515625" style="0" customWidth="1"/>
    <col min="60" max="60" width="5.28125" style="0" customWidth="1"/>
    <col min="61" max="61" width="5.140625" style="0" customWidth="1"/>
    <col min="62" max="62" width="4.421875" style="0" customWidth="1"/>
    <col min="63" max="63" width="5.57421875" style="0" customWidth="1"/>
    <col min="64" max="64" width="5.7109375" style="0" customWidth="1"/>
    <col min="65" max="65" width="2.8515625" style="0" customWidth="1"/>
    <col min="66" max="66" width="5.57421875" style="0" customWidth="1"/>
    <col min="67" max="67" width="3.7109375" style="0" customWidth="1"/>
    <col min="68" max="69" width="5.140625" style="0" customWidth="1"/>
    <col min="70" max="70" width="4.140625" style="0" customWidth="1"/>
    <col min="71" max="71" width="4.8515625" style="0" customWidth="1"/>
    <col min="72" max="72" width="5.57421875" style="0" customWidth="1"/>
    <col min="73" max="73" width="4.421875" style="0" customWidth="1"/>
    <col min="74" max="74" width="5.28125" style="0" customWidth="1"/>
    <col min="75" max="75" width="3.421875" style="0" customWidth="1"/>
    <col min="76" max="76" width="5.00390625" style="0" customWidth="1"/>
    <col min="77" max="77" width="4.8515625" style="0" customWidth="1"/>
    <col min="78" max="78" width="3.7109375" style="0" customWidth="1"/>
    <col min="79" max="79" width="4.7109375" style="0" customWidth="1"/>
    <col min="80" max="80" width="5.28125" style="0" customWidth="1"/>
    <col min="81" max="81" width="9.140625" style="5" customWidth="1"/>
    <col min="82" max="82" width="5.140625" style="0" customWidth="1"/>
    <col min="83" max="83" width="3.8515625" style="0" customWidth="1"/>
    <col min="84" max="84" width="5.28125" style="0" customWidth="1"/>
    <col min="85" max="85" width="5.140625" style="0" customWidth="1"/>
    <col min="86" max="86" width="4.57421875" style="0" customWidth="1"/>
    <col min="87" max="87" width="5.28125" style="0" customWidth="1"/>
    <col min="88" max="88" width="5.421875" style="0" customWidth="1"/>
    <col min="89" max="89" width="8.7109375" style="5" customWidth="1"/>
    <col min="90" max="90" width="5.421875" style="0" customWidth="1"/>
    <col min="91" max="91" width="4.00390625" style="0" customWidth="1"/>
    <col min="92" max="92" width="4.7109375" style="0" customWidth="1"/>
    <col min="93" max="93" width="4.8515625" style="0" customWidth="1"/>
    <col min="94" max="94" width="4.421875" style="0" customWidth="1"/>
    <col min="95" max="95" width="5.140625" style="0" customWidth="1"/>
    <col min="96" max="96" width="5.421875" style="0" customWidth="1"/>
    <col min="97" max="97" width="8.57421875" style="5" customWidth="1"/>
    <col min="98" max="98" width="5.140625" style="0" customWidth="1"/>
    <col min="99" max="99" width="3.7109375" style="0" customWidth="1"/>
    <col min="100" max="100" width="5.7109375" style="0" customWidth="1"/>
    <col min="101" max="101" width="5.57421875" style="0" customWidth="1"/>
    <col min="102" max="102" width="4.28125" style="0" customWidth="1"/>
    <col min="103" max="103" width="5.28125" style="0" customWidth="1"/>
    <col min="104" max="104" width="5.140625" style="0" customWidth="1"/>
    <col min="105" max="105" width="9.7109375" style="5" customWidth="1"/>
    <col min="106" max="106" width="5.140625" style="0" customWidth="1"/>
    <col min="107" max="107" width="3.57421875" style="0" customWidth="1"/>
    <col min="108" max="108" width="5.421875" style="0" customWidth="1"/>
    <col min="109" max="109" width="5.00390625" style="0" customWidth="1"/>
    <col min="110" max="110" width="4.57421875" style="0" customWidth="1"/>
    <col min="111" max="111" width="5.421875" style="0" customWidth="1"/>
    <col min="112" max="112" width="4.8515625" style="0" customWidth="1"/>
    <col min="113" max="113" width="3.57421875" style="0" customWidth="1"/>
    <col min="114" max="115" width="4.421875" style="0" hidden="1" customWidth="1"/>
    <col min="116" max="116" width="4.140625" style="0" hidden="1" customWidth="1"/>
    <col min="117" max="117" width="4.421875" style="0" hidden="1" customWidth="1"/>
    <col min="118" max="118" width="3.57421875" style="0" hidden="1" customWidth="1"/>
    <col min="119" max="119" width="9.140625" style="0" hidden="1" customWidth="1"/>
    <col min="120" max="120" width="3.57421875" style="0" customWidth="1"/>
    <col min="121" max="121" width="4.57421875" style="0" customWidth="1"/>
    <col min="122" max="122" width="4.28125" style="0" customWidth="1"/>
    <col min="123" max="124" width="4.421875" style="0" customWidth="1"/>
    <col min="125" max="125" width="3.421875" style="0" customWidth="1"/>
    <col min="126" max="126" width="3.28125" style="0" customWidth="1"/>
    <col min="127" max="128" width="4.00390625" style="0" customWidth="1"/>
    <col min="129" max="130" width="4.28125" style="0" customWidth="1"/>
    <col min="131" max="131" width="2.7109375" style="0" customWidth="1"/>
    <col min="132" max="132" width="3.57421875" style="0" customWidth="1"/>
    <col min="133" max="133" width="3.7109375" style="0" customWidth="1"/>
    <col min="134" max="134" width="4.421875" style="0" customWidth="1"/>
    <col min="135" max="135" width="4.28125" style="0" customWidth="1"/>
    <col min="136" max="136" width="4.421875" style="0" customWidth="1"/>
    <col min="137" max="137" width="4.28125" style="0" customWidth="1"/>
    <col min="138" max="138" width="3.00390625" style="0" customWidth="1"/>
    <col min="139" max="139" width="3.7109375" style="0" customWidth="1"/>
    <col min="140" max="140" width="3.421875" style="0" customWidth="1"/>
    <col min="141" max="141" width="4.28125" style="0" customWidth="1"/>
    <col min="142" max="142" width="4.00390625" style="0" customWidth="1"/>
    <col min="143" max="144" width="4.28125" style="0" customWidth="1"/>
    <col min="145" max="145" width="3.00390625" style="0" customWidth="1"/>
    <col min="146" max="147" width="3.140625" style="0" customWidth="1"/>
    <col min="148" max="148" width="4.00390625" style="0" customWidth="1"/>
    <col min="149" max="149" width="4.28125" style="0" customWidth="1"/>
    <col min="150" max="150" width="4.00390625" style="0" customWidth="1"/>
    <col min="151" max="151" width="4.140625" style="0" customWidth="1"/>
    <col min="152" max="152" width="3.140625" style="0" customWidth="1"/>
    <col min="153" max="154" width="3.7109375" style="0" customWidth="1"/>
    <col min="155" max="155" width="4.28125" style="0" customWidth="1"/>
    <col min="156" max="156" width="4.140625" style="0" customWidth="1"/>
    <col min="157" max="157" width="4.28125" style="0" customWidth="1"/>
    <col min="158" max="158" width="4.8515625" style="0" customWidth="1"/>
    <col min="162" max="162" width="20.8515625" style="0" customWidth="1"/>
  </cols>
  <sheetData>
    <row r="1" spans="1:106" ht="12.75">
      <c r="A1" t="s">
        <v>1</v>
      </c>
      <c r="B1" t="s">
        <v>75</v>
      </c>
      <c r="J1" t="s">
        <v>80</v>
      </c>
      <c r="N1" t="s">
        <v>99</v>
      </c>
      <c r="R1" t="s">
        <v>79</v>
      </c>
      <c r="Z1" t="s">
        <v>78</v>
      </c>
      <c r="AD1" t="s">
        <v>100</v>
      </c>
      <c r="AH1" t="s">
        <v>81</v>
      </c>
      <c r="AP1" t="s">
        <v>82</v>
      </c>
      <c r="AT1" t="s">
        <v>101</v>
      </c>
      <c r="AX1" t="s">
        <v>83</v>
      </c>
      <c r="BF1" t="s">
        <v>84</v>
      </c>
      <c r="BN1" t="s">
        <v>85</v>
      </c>
      <c r="BV1" t="s">
        <v>86</v>
      </c>
      <c r="CA1" t="s">
        <v>103</v>
      </c>
      <c r="CD1" t="s">
        <v>87</v>
      </c>
      <c r="CH1" t="s">
        <v>104</v>
      </c>
      <c r="CL1" t="s">
        <v>88</v>
      </c>
      <c r="CQ1" t="s">
        <v>105</v>
      </c>
      <c r="CT1" t="s">
        <v>89</v>
      </c>
      <c r="CX1" t="s">
        <v>106</v>
      </c>
      <c r="DB1" t="s">
        <v>90</v>
      </c>
    </row>
    <row r="2" spans="4:108" ht="12.75">
      <c r="D2" t="s">
        <v>71</v>
      </c>
      <c r="L2" t="s">
        <v>71</v>
      </c>
      <c r="T2" t="s">
        <v>71</v>
      </c>
      <c r="AB2" t="s">
        <v>71</v>
      </c>
      <c r="AJ2" t="s">
        <v>71</v>
      </c>
      <c r="AR2" t="s">
        <v>71</v>
      </c>
      <c r="AT2" t="s">
        <v>102</v>
      </c>
      <c r="AZ2" t="s">
        <v>71</v>
      </c>
      <c r="BH2" t="s">
        <v>71</v>
      </c>
      <c r="BP2" t="s">
        <v>71</v>
      </c>
      <c r="BX2" t="s">
        <v>71</v>
      </c>
      <c r="CF2" t="s">
        <v>71</v>
      </c>
      <c r="CN2" t="s">
        <v>71</v>
      </c>
      <c r="CV2" t="s">
        <v>71</v>
      </c>
      <c r="DD2" t="s">
        <v>71</v>
      </c>
    </row>
    <row r="3" spans="1:113" ht="12.75">
      <c r="A3" s="1" t="s">
        <v>73</v>
      </c>
      <c r="B3" t="s">
        <v>70</v>
      </c>
      <c r="C3" t="s">
        <v>54</v>
      </c>
      <c r="D3">
        <v>0.05</v>
      </c>
      <c r="E3">
        <v>0.25</v>
      </c>
      <c r="F3">
        <v>0.5</v>
      </c>
      <c r="G3">
        <v>0.75</v>
      </c>
      <c r="H3">
        <v>0.95</v>
      </c>
      <c r="I3" t="s">
        <v>72</v>
      </c>
      <c r="J3" t="s">
        <v>70</v>
      </c>
      <c r="K3" t="s">
        <v>54</v>
      </c>
      <c r="L3">
        <v>0.05</v>
      </c>
      <c r="M3">
        <v>0.25</v>
      </c>
      <c r="N3">
        <v>0.5</v>
      </c>
      <c r="O3">
        <v>0.75</v>
      </c>
      <c r="P3">
        <v>0.95</v>
      </c>
      <c r="Q3" t="s">
        <v>72</v>
      </c>
      <c r="R3" t="s">
        <v>70</v>
      </c>
      <c r="S3" t="s">
        <v>54</v>
      </c>
      <c r="T3">
        <v>0.05</v>
      </c>
      <c r="U3">
        <v>0.25</v>
      </c>
      <c r="V3">
        <v>0.5</v>
      </c>
      <c r="W3">
        <v>0.75</v>
      </c>
      <c r="X3">
        <v>0.95</v>
      </c>
      <c r="Y3" t="s">
        <v>72</v>
      </c>
      <c r="Z3" t="s">
        <v>70</v>
      </c>
      <c r="AA3" t="s">
        <v>54</v>
      </c>
      <c r="AB3">
        <v>0.05</v>
      </c>
      <c r="AC3">
        <v>0.25</v>
      </c>
      <c r="AD3">
        <v>0.5</v>
      </c>
      <c r="AE3">
        <v>0.75</v>
      </c>
      <c r="AF3">
        <v>0.95</v>
      </c>
      <c r="AG3" t="s">
        <v>72</v>
      </c>
      <c r="AH3" t="s">
        <v>70</v>
      </c>
      <c r="AI3" t="s">
        <v>54</v>
      </c>
      <c r="AJ3">
        <v>0.05</v>
      </c>
      <c r="AK3">
        <v>0.25</v>
      </c>
      <c r="AL3">
        <v>0.5</v>
      </c>
      <c r="AM3">
        <v>0.75</v>
      </c>
      <c r="AN3">
        <v>0.95</v>
      </c>
      <c r="AO3" t="s">
        <v>72</v>
      </c>
      <c r="AP3" t="s">
        <v>70</v>
      </c>
      <c r="AQ3" t="s">
        <v>54</v>
      </c>
      <c r="AR3">
        <v>0.05</v>
      </c>
      <c r="AS3">
        <v>0.25</v>
      </c>
      <c r="AT3">
        <v>0.5</v>
      </c>
      <c r="AU3">
        <v>0.75</v>
      </c>
      <c r="AV3">
        <v>0.95</v>
      </c>
      <c r="AW3" t="s">
        <v>72</v>
      </c>
      <c r="AX3" t="s">
        <v>70</v>
      </c>
      <c r="AY3" t="s">
        <v>54</v>
      </c>
      <c r="AZ3">
        <v>0.05</v>
      </c>
      <c r="BA3">
        <v>0.25</v>
      </c>
      <c r="BB3">
        <v>0.5</v>
      </c>
      <c r="BC3">
        <v>0.75</v>
      </c>
      <c r="BD3">
        <v>0.95</v>
      </c>
      <c r="BE3" t="s">
        <v>72</v>
      </c>
      <c r="BF3" t="s">
        <v>70</v>
      </c>
      <c r="BG3" t="s">
        <v>54</v>
      </c>
      <c r="BH3">
        <v>0.05</v>
      </c>
      <c r="BI3">
        <v>0.25</v>
      </c>
      <c r="BJ3">
        <v>0.5</v>
      </c>
      <c r="BK3">
        <v>0.75</v>
      </c>
      <c r="BL3">
        <v>0.95</v>
      </c>
      <c r="BM3" t="s">
        <v>72</v>
      </c>
      <c r="BN3" t="s">
        <v>70</v>
      </c>
      <c r="BO3" t="s">
        <v>54</v>
      </c>
      <c r="BP3">
        <v>0.05</v>
      </c>
      <c r="BQ3">
        <v>0.25</v>
      </c>
      <c r="BR3">
        <v>0.5</v>
      </c>
      <c r="BS3">
        <v>0.75</v>
      </c>
      <c r="BT3">
        <v>0.95</v>
      </c>
      <c r="BU3" t="s">
        <v>72</v>
      </c>
      <c r="BV3" t="s">
        <v>70</v>
      </c>
      <c r="BW3" t="s">
        <v>54</v>
      </c>
      <c r="BX3">
        <v>0.05</v>
      </c>
      <c r="BY3">
        <v>0.25</v>
      </c>
      <c r="BZ3">
        <v>0.5</v>
      </c>
      <c r="CA3">
        <v>0.75</v>
      </c>
      <c r="CB3">
        <v>0.95</v>
      </c>
      <c r="CC3" s="5" t="s">
        <v>72</v>
      </c>
      <c r="CD3" t="s">
        <v>70</v>
      </c>
      <c r="CE3" t="s">
        <v>54</v>
      </c>
      <c r="CF3">
        <v>0.05</v>
      </c>
      <c r="CG3">
        <v>0.25</v>
      </c>
      <c r="CH3">
        <v>0.5</v>
      </c>
      <c r="CI3">
        <v>0.75</v>
      </c>
      <c r="CJ3">
        <v>0.95</v>
      </c>
      <c r="CK3" s="5" t="s">
        <v>72</v>
      </c>
      <c r="CL3" t="s">
        <v>70</v>
      </c>
      <c r="CM3" t="s">
        <v>54</v>
      </c>
      <c r="CN3">
        <v>0.05</v>
      </c>
      <c r="CO3">
        <v>0.25</v>
      </c>
      <c r="CP3">
        <v>0.5</v>
      </c>
      <c r="CQ3">
        <v>0.75</v>
      </c>
      <c r="CR3">
        <v>0.95</v>
      </c>
      <c r="CS3" s="5" t="s">
        <v>72</v>
      </c>
      <c r="CT3" t="s">
        <v>70</v>
      </c>
      <c r="CU3" t="s">
        <v>54</v>
      </c>
      <c r="CV3">
        <v>0.05</v>
      </c>
      <c r="CW3">
        <v>0.25</v>
      </c>
      <c r="CX3">
        <v>0.5</v>
      </c>
      <c r="CY3">
        <v>0.75</v>
      </c>
      <c r="CZ3">
        <v>0.95</v>
      </c>
      <c r="DA3" s="5" t="s">
        <v>72</v>
      </c>
      <c r="DB3" t="s">
        <v>70</v>
      </c>
      <c r="DC3" t="s">
        <v>54</v>
      </c>
      <c r="DD3">
        <v>0.05</v>
      </c>
      <c r="DE3">
        <v>0.25</v>
      </c>
      <c r="DF3">
        <v>0.5</v>
      </c>
      <c r="DG3">
        <v>0.75</v>
      </c>
      <c r="DH3">
        <v>0.95</v>
      </c>
      <c r="DI3" t="s">
        <v>72</v>
      </c>
    </row>
    <row r="4" ht="12.75">
      <c r="A4" s="1" t="s">
        <v>39</v>
      </c>
    </row>
    <row r="5" spans="1:105" ht="12.75">
      <c r="A5" t="s">
        <v>2</v>
      </c>
      <c r="J5">
        <v>70.86640384</v>
      </c>
      <c r="K5">
        <v>44.05731703</v>
      </c>
      <c r="L5">
        <v>12.363949619</v>
      </c>
      <c r="M5">
        <v>39.421607082</v>
      </c>
      <c r="N5">
        <v>64.30486467</v>
      </c>
      <c r="O5">
        <v>95.777427942</v>
      </c>
      <c r="P5">
        <v>151.59333458</v>
      </c>
      <c r="Q5" s="6">
        <v>0.9810606061</v>
      </c>
      <c r="Z5">
        <v>71.83695725</v>
      </c>
      <c r="AA5">
        <v>47.584537896</v>
      </c>
      <c r="AB5">
        <v>4.1999998093</v>
      </c>
      <c r="AC5">
        <v>38.28158401</v>
      </c>
      <c r="AD5">
        <v>64.794884374</v>
      </c>
      <c r="AE5">
        <v>95.933334033</v>
      </c>
      <c r="AF5">
        <v>154.62833288</v>
      </c>
      <c r="AG5" s="6">
        <v>0.9688644689</v>
      </c>
      <c r="AP5">
        <v>89.594133354</v>
      </c>
      <c r="AQ5">
        <v>50.968962525</v>
      </c>
      <c r="AR5">
        <v>17.1032397</v>
      </c>
      <c r="AS5">
        <v>51.820618113</v>
      </c>
      <c r="AT5">
        <v>84.49550027</v>
      </c>
      <c r="AU5">
        <v>117.32893576</v>
      </c>
      <c r="AV5">
        <v>175.07502208</v>
      </c>
      <c r="AW5" s="6">
        <v>0.9842696629</v>
      </c>
      <c r="BV5">
        <v>105.75152076</v>
      </c>
      <c r="BW5">
        <v>92.273600262</v>
      </c>
      <c r="BX5">
        <v>0</v>
      </c>
      <c r="BY5">
        <v>17.5</v>
      </c>
      <c r="BZ5">
        <v>89.886376721</v>
      </c>
      <c r="CA5">
        <v>158.08000353</v>
      </c>
      <c r="CB5">
        <v>290.13580725</v>
      </c>
      <c r="CC5" s="5">
        <v>0.8631578947</v>
      </c>
      <c r="CD5">
        <v>111.67918963</v>
      </c>
      <c r="CE5">
        <v>87.990141714</v>
      </c>
      <c r="CF5">
        <v>0</v>
      </c>
      <c r="CG5">
        <v>34.85000174</v>
      </c>
      <c r="CH5">
        <v>102.9</v>
      </c>
      <c r="CI5">
        <v>168.89800082</v>
      </c>
      <c r="CJ5">
        <v>272.4999987</v>
      </c>
      <c r="CK5" s="5">
        <v>0.9069767442</v>
      </c>
      <c r="CL5">
        <v>119.782471</v>
      </c>
      <c r="CM5">
        <v>91.255218211</v>
      </c>
      <c r="CN5">
        <v>0</v>
      </c>
      <c r="CO5">
        <v>51.977501253</v>
      </c>
      <c r="CP5">
        <v>111.18500257</v>
      </c>
      <c r="CQ5">
        <v>176.15875325</v>
      </c>
      <c r="CR5">
        <v>281.34286693</v>
      </c>
      <c r="CS5" s="5">
        <v>0.9310344828</v>
      </c>
      <c r="CT5">
        <v>124.66575264</v>
      </c>
      <c r="CU5">
        <v>84.135616415</v>
      </c>
      <c r="CV5">
        <v>0</v>
      </c>
      <c r="CW5">
        <v>65</v>
      </c>
      <c r="CX5">
        <v>119.28500328</v>
      </c>
      <c r="CY5">
        <v>173.47250468</v>
      </c>
      <c r="CZ5">
        <v>267.58574506</v>
      </c>
      <c r="DA5" s="5">
        <v>0.9454545455</v>
      </c>
    </row>
    <row r="6" spans="1:105" ht="12.75">
      <c r="A6" t="s">
        <v>3</v>
      </c>
      <c r="J6">
        <v>52.623289533</v>
      </c>
      <c r="K6">
        <v>37.381736544</v>
      </c>
      <c r="L6">
        <v>9.3681525792</v>
      </c>
      <c r="M6">
        <v>26.62458576</v>
      </c>
      <c r="N6">
        <v>44.936395684</v>
      </c>
      <c r="O6">
        <v>67.552548821</v>
      </c>
      <c r="P6">
        <v>118.04638672</v>
      </c>
      <c r="Q6" s="6">
        <v>0.9943181818</v>
      </c>
      <c r="Z6">
        <v>51.572016604</v>
      </c>
      <c r="AA6">
        <v>42.574964401</v>
      </c>
      <c r="AB6">
        <v>5.1517681079</v>
      </c>
      <c r="AC6">
        <v>21.862986797</v>
      </c>
      <c r="AD6">
        <v>42.687680142</v>
      </c>
      <c r="AE6">
        <v>70.231616721</v>
      </c>
      <c r="AF6">
        <v>130.57799967</v>
      </c>
      <c r="AG6" s="6">
        <v>0.9853479853</v>
      </c>
      <c r="AP6">
        <v>60.979691301</v>
      </c>
      <c r="AQ6">
        <v>43.965811644</v>
      </c>
      <c r="AR6">
        <v>7.839999795</v>
      </c>
      <c r="AS6">
        <v>28.905416503</v>
      </c>
      <c r="AT6">
        <v>52.187265853</v>
      </c>
      <c r="AU6">
        <v>84.999654274</v>
      </c>
      <c r="AV6">
        <v>145.39865037</v>
      </c>
      <c r="AW6" s="6">
        <v>0.997752809</v>
      </c>
      <c r="BV6">
        <v>122.46075033</v>
      </c>
      <c r="BW6">
        <v>98.267417867</v>
      </c>
      <c r="BX6">
        <v>7.51999992</v>
      </c>
      <c r="BY6">
        <v>47.795095868</v>
      </c>
      <c r="BZ6">
        <v>110.14141157</v>
      </c>
      <c r="CA6">
        <v>161.67999725</v>
      </c>
      <c r="CB6">
        <v>298.20000228</v>
      </c>
      <c r="CC6" s="5">
        <v>0.9736842105</v>
      </c>
      <c r="CD6">
        <v>122.73286042</v>
      </c>
      <c r="CE6">
        <v>97.318333089</v>
      </c>
      <c r="CF6">
        <v>15.04999971</v>
      </c>
      <c r="CG6">
        <v>54.7350002</v>
      </c>
      <c r="CH6">
        <v>94.1700016</v>
      </c>
      <c r="CI6">
        <v>163.7000024</v>
      </c>
      <c r="CJ6">
        <v>309.81318973</v>
      </c>
      <c r="CK6" s="5">
        <v>0.9906976744</v>
      </c>
      <c r="CL6">
        <v>123.31727193</v>
      </c>
      <c r="CM6">
        <v>100.71039164</v>
      </c>
      <c r="CN6">
        <v>2.8875</v>
      </c>
      <c r="CO6">
        <v>46.302997125</v>
      </c>
      <c r="CP6">
        <v>110.42550041</v>
      </c>
      <c r="CQ6">
        <v>180.37500024</v>
      </c>
      <c r="CR6">
        <v>330.58000124</v>
      </c>
      <c r="CS6" s="5">
        <v>0.9525862069</v>
      </c>
      <c r="CT6">
        <v>105.55836262</v>
      </c>
      <c r="CU6">
        <v>89.668824601</v>
      </c>
      <c r="CV6">
        <v>0</v>
      </c>
      <c r="CW6">
        <v>38.6499991</v>
      </c>
      <c r="CX6">
        <v>90.092000653</v>
      </c>
      <c r="CY6">
        <v>146.29000104</v>
      </c>
      <c r="CZ6">
        <v>303.4250022</v>
      </c>
      <c r="DA6" s="5">
        <v>0.9345454545</v>
      </c>
    </row>
    <row r="7" spans="1:132" ht="12.75">
      <c r="A7" t="s">
        <v>4</v>
      </c>
      <c r="J7">
        <v>3.1630190112</v>
      </c>
      <c r="K7">
        <v>5.1254000879</v>
      </c>
      <c r="L7">
        <v>0</v>
      </c>
      <c r="M7">
        <v>0</v>
      </c>
      <c r="N7">
        <v>0</v>
      </c>
      <c r="O7">
        <v>4.2937500589</v>
      </c>
      <c r="P7">
        <v>14.666666587</v>
      </c>
      <c r="Q7" s="6">
        <v>0.4924242424</v>
      </c>
      <c r="Z7">
        <v>3.1522227378</v>
      </c>
      <c r="AA7">
        <v>7.3929282845</v>
      </c>
      <c r="AB7">
        <v>0</v>
      </c>
      <c r="AC7">
        <v>0</v>
      </c>
      <c r="AD7">
        <v>0</v>
      </c>
      <c r="AE7">
        <v>1.5433333814</v>
      </c>
      <c r="AF7">
        <v>20</v>
      </c>
      <c r="AG7" s="6">
        <v>0.304029304</v>
      </c>
      <c r="AP7">
        <v>2.8066834159</v>
      </c>
      <c r="AQ7">
        <v>7.1420005527</v>
      </c>
      <c r="AR7">
        <v>0</v>
      </c>
      <c r="AS7">
        <v>0</v>
      </c>
      <c r="AT7">
        <v>0</v>
      </c>
      <c r="AU7">
        <v>0.5434666574</v>
      </c>
      <c r="AV7">
        <v>18.445169628</v>
      </c>
      <c r="AW7" s="6">
        <v>0.2674157303</v>
      </c>
      <c r="BK7" s="4"/>
      <c r="BV7">
        <v>5.1478760051</v>
      </c>
      <c r="BW7">
        <v>14.641465672</v>
      </c>
      <c r="BX7">
        <v>0</v>
      </c>
      <c r="BY7">
        <v>0</v>
      </c>
      <c r="BZ7">
        <v>0</v>
      </c>
      <c r="CA7">
        <v>0</v>
      </c>
      <c r="CB7">
        <v>40</v>
      </c>
      <c r="CC7" s="5">
        <v>0.1894736842</v>
      </c>
      <c r="CD7">
        <v>4.2759529114</v>
      </c>
      <c r="CE7">
        <v>14.618529899</v>
      </c>
      <c r="CF7">
        <v>0</v>
      </c>
      <c r="CG7">
        <v>0</v>
      </c>
      <c r="CH7">
        <v>0</v>
      </c>
      <c r="CI7">
        <v>0</v>
      </c>
      <c r="CJ7">
        <v>25.2</v>
      </c>
      <c r="CK7" s="5">
        <v>0.1813953488</v>
      </c>
      <c r="CL7">
        <v>4.3693296171</v>
      </c>
      <c r="CM7">
        <v>12.750801968</v>
      </c>
      <c r="CN7">
        <v>0</v>
      </c>
      <c r="CO7">
        <v>0</v>
      </c>
      <c r="CP7">
        <v>0</v>
      </c>
      <c r="CQ7">
        <v>0</v>
      </c>
      <c r="CR7">
        <v>33.6</v>
      </c>
      <c r="CS7" s="5">
        <v>0.1594827586</v>
      </c>
      <c r="CT7">
        <v>6.4291248887</v>
      </c>
      <c r="CU7">
        <v>17.498934014</v>
      </c>
      <c r="CV7">
        <v>0</v>
      </c>
      <c r="CW7">
        <v>0</v>
      </c>
      <c r="CX7">
        <v>0</v>
      </c>
      <c r="CY7">
        <v>0</v>
      </c>
      <c r="CZ7">
        <v>40</v>
      </c>
      <c r="DA7" s="5">
        <v>0.2145454545</v>
      </c>
      <c r="EB7" s="1"/>
    </row>
    <row r="8" spans="1:105" ht="12.75">
      <c r="A8" t="s">
        <v>0</v>
      </c>
      <c r="J8">
        <v>83.662551335</v>
      </c>
      <c r="K8">
        <v>60.969962043</v>
      </c>
      <c r="L8">
        <v>13.666666696</v>
      </c>
      <c r="M8">
        <v>43.674469871</v>
      </c>
      <c r="N8">
        <v>70.068923504</v>
      </c>
      <c r="O8">
        <v>107.85924933</v>
      </c>
      <c r="P8">
        <v>199.9557953</v>
      </c>
      <c r="Q8" s="6">
        <v>0.9924242424</v>
      </c>
      <c r="Z8">
        <v>252.77406514</v>
      </c>
      <c r="AA8">
        <v>155.91669649</v>
      </c>
      <c r="AB8">
        <v>37.688659997</v>
      </c>
      <c r="AC8">
        <v>143.35954182</v>
      </c>
      <c r="AD8">
        <v>227.74827561</v>
      </c>
      <c r="AE8">
        <v>335.40901785</v>
      </c>
      <c r="AF8">
        <v>516.27909067</v>
      </c>
      <c r="AG8" s="6">
        <v>0.9981684982</v>
      </c>
      <c r="AP8">
        <v>273.89786455</v>
      </c>
      <c r="AQ8">
        <v>172.59702787</v>
      </c>
      <c r="AR8">
        <v>42.283347693</v>
      </c>
      <c r="AS8">
        <v>145.59023424</v>
      </c>
      <c r="AT8">
        <v>243.87444177</v>
      </c>
      <c r="AU8">
        <v>370.26097007</v>
      </c>
      <c r="AV8">
        <v>611.56300068</v>
      </c>
      <c r="AW8" s="6">
        <v>0.991011236</v>
      </c>
      <c r="BK8" s="3"/>
      <c r="BV8">
        <v>342.76759715</v>
      </c>
      <c r="BW8">
        <v>335.49531234</v>
      </c>
      <c r="BX8">
        <v>0</v>
      </c>
      <c r="BY8">
        <v>92.150000173</v>
      </c>
      <c r="BZ8">
        <v>253.9</v>
      </c>
      <c r="CA8">
        <v>485.65000235</v>
      </c>
      <c r="CB8">
        <v>1001.5</v>
      </c>
      <c r="CC8" s="5">
        <v>0.9157894737</v>
      </c>
      <c r="CD8">
        <v>274.6527862</v>
      </c>
      <c r="CE8">
        <v>278.9694258</v>
      </c>
      <c r="CF8">
        <v>0</v>
      </c>
      <c r="CG8">
        <v>50.25</v>
      </c>
      <c r="CH8">
        <v>178.59399859</v>
      </c>
      <c r="CI8">
        <v>439.075</v>
      </c>
      <c r="CJ8">
        <v>839.3200017</v>
      </c>
      <c r="CK8" s="5">
        <v>0.8930232558</v>
      </c>
      <c r="CL8">
        <v>258.810349</v>
      </c>
      <c r="CM8">
        <v>278.48018465</v>
      </c>
      <c r="CN8">
        <v>0</v>
      </c>
      <c r="CO8">
        <v>75.074124674</v>
      </c>
      <c r="CP8">
        <v>175.61500118</v>
      </c>
      <c r="CQ8">
        <v>348.73675041</v>
      </c>
      <c r="CR8">
        <v>764</v>
      </c>
      <c r="CS8" s="5">
        <v>0.8620689655</v>
      </c>
      <c r="CT8">
        <v>245.46213932</v>
      </c>
      <c r="CU8">
        <v>231.59712264</v>
      </c>
      <c r="CV8">
        <v>0</v>
      </c>
      <c r="CW8">
        <v>56.924999925</v>
      </c>
      <c r="CX8">
        <v>190.3499999</v>
      </c>
      <c r="CY8">
        <v>357.355575</v>
      </c>
      <c r="CZ8">
        <v>680</v>
      </c>
      <c r="DA8" s="5">
        <v>0.9018181818</v>
      </c>
    </row>
    <row r="9" spans="1:105" ht="12.75">
      <c r="A9" t="s">
        <v>5</v>
      </c>
      <c r="J9">
        <v>341.06381257</v>
      </c>
      <c r="K9">
        <v>282.31632183</v>
      </c>
      <c r="L9">
        <v>0</v>
      </c>
      <c r="M9">
        <v>108.62406467</v>
      </c>
      <c r="N9">
        <v>288.36819028</v>
      </c>
      <c r="O9">
        <v>533.67531177</v>
      </c>
      <c r="P9">
        <v>893.54505036</v>
      </c>
      <c r="Q9" s="6">
        <v>0.9166666667</v>
      </c>
      <c r="Z9">
        <v>536.61576235</v>
      </c>
      <c r="AA9">
        <v>250.46435836</v>
      </c>
      <c r="AB9">
        <v>102.30766654</v>
      </c>
      <c r="AC9">
        <v>380.77140351</v>
      </c>
      <c r="AD9">
        <v>536.5205543</v>
      </c>
      <c r="AE9">
        <v>694.03573354</v>
      </c>
      <c r="AF9">
        <v>949.06622133</v>
      </c>
      <c r="AG9" s="6">
        <v>0.9761904762</v>
      </c>
      <c r="AP9">
        <v>658.41820089</v>
      </c>
      <c r="AQ9">
        <v>244.96575926</v>
      </c>
      <c r="AR9">
        <v>255.96799989</v>
      </c>
      <c r="AS9">
        <v>500</v>
      </c>
      <c r="AT9">
        <v>642.78742931</v>
      </c>
      <c r="AU9">
        <v>824.70970074</v>
      </c>
      <c r="AV9">
        <v>1064.6294233</v>
      </c>
      <c r="AW9" s="6">
        <v>0.9887640449</v>
      </c>
      <c r="BK9" s="3"/>
      <c r="BV9">
        <v>588.75935321</v>
      </c>
      <c r="BW9">
        <v>400.53685264</v>
      </c>
      <c r="BX9">
        <v>93.650001</v>
      </c>
      <c r="BY9">
        <v>321.74500915</v>
      </c>
      <c r="BZ9">
        <v>518.0386005</v>
      </c>
      <c r="CA9">
        <v>773.510005</v>
      </c>
      <c r="CB9">
        <v>1336.064168</v>
      </c>
      <c r="CC9" s="5">
        <v>1</v>
      </c>
      <c r="CD9">
        <v>462.30146476</v>
      </c>
      <c r="CE9">
        <v>340.69862939</v>
      </c>
      <c r="CF9">
        <v>65.35999992</v>
      </c>
      <c r="CG9">
        <v>209.5000036</v>
      </c>
      <c r="CH9">
        <v>381.16083947</v>
      </c>
      <c r="CI9">
        <v>661.10999865</v>
      </c>
      <c r="CJ9">
        <v>1045.0800006</v>
      </c>
      <c r="CK9" s="5">
        <v>0.9953488372</v>
      </c>
      <c r="CL9">
        <v>469.85889373</v>
      </c>
      <c r="CM9">
        <v>348.6526771</v>
      </c>
      <c r="CN9">
        <v>45</v>
      </c>
      <c r="CO9">
        <v>203.12750009</v>
      </c>
      <c r="CP9">
        <v>396.42672609</v>
      </c>
      <c r="CQ9">
        <v>688.35714728</v>
      </c>
      <c r="CR9">
        <v>1163.5</v>
      </c>
      <c r="CS9" s="5">
        <v>0.9870689655</v>
      </c>
      <c r="CT9">
        <v>442.63696917</v>
      </c>
      <c r="CU9">
        <v>309.36815764</v>
      </c>
      <c r="CV9">
        <v>38.5</v>
      </c>
      <c r="CW9">
        <v>188.62749854</v>
      </c>
      <c r="CX9">
        <v>383.2000016</v>
      </c>
      <c r="CY9">
        <v>628.2</v>
      </c>
      <c r="CZ9">
        <v>1029.5829008</v>
      </c>
      <c r="DA9" s="5">
        <v>0.9890909091</v>
      </c>
    </row>
    <row r="10" spans="1:105" ht="12.75">
      <c r="A10" t="s">
        <v>6</v>
      </c>
      <c r="J10">
        <v>22.375589753</v>
      </c>
      <c r="K10">
        <v>49.000361751</v>
      </c>
      <c r="L10">
        <v>0</v>
      </c>
      <c r="M10">
        <v>5.7493334409</v>
      </c>
      <c r="N10">
        <v>14.213217419</v>
      </c>
      <c r="O10">
        <v>29.230406153</v>
      </c>
      <c r="P10">
        <v>60.290666841</v>
      </c>
      <c r="Q10" s="6">
        <v>0.9375</v>
      </c>
      <c r="Z10">
        <v>80.779999536</v>
      </c>
      <c r="AA10">
        <v>52.760052198</v>
      </c>
      <c r="AB10">
        <v>21.5</v>
      </c>
      <c r="AC10">
        <v>49.360000299</v>
      </c>
      <c r="AD10">
        <v>70.339441662</v>
      </c>
      <c r="AE10">
        <v>100.52633372</v>
      </c>
      <c r="AF10">
        <v>167.78282462</v>
      </c>
      <c r="AG10" s="6">
        <v>0.9981684982</v>
      </c>
      <c r="AP10">
        <v>120.42023943</v>
      </c>
      <c r="AQ10">
        <v>56.55960321</v>
      </c>
      <c r="AR10">
        <v>45</v>
      </c>
      <c r="AS10">
        <v>81.651730992</v>
      </c>
      <c r="AT10">
        <v>111.45000038</v>
      </c>
      <c r="AU10">
        <v>148.04400001</v>
      </c>
      <c r="AV10">
        <v>220.83573152</v>
      </c>
      <c r="AW10" s="6">
        <v>1</v>
      </c>
      <c r="BK10" s="3"/>
      <c r="BV10">
        <v>260.58118399</v>
      </c>
      <c r="BW10">
        <v>125.2922818</v>
      </c>
      <c r="BX10">
        <v>86.897999298</v>
      </c>
      <c r="BY10">
        <v>169.57499933</v>
      </c>
      <c r="BZ10">
        <v>239.7</v>
      </c>
      <c r="CA10">
        <v>327.19999989</v>
      </c>
      <c r="CB10">
        <v>507.20000145</v>
      </c>
      <c r="CC10" s="5">
        <v>1</v>
      </c>
      <c r="CD10">
        <v>244.02870742</v>
      </c>
      <c r="CE10">
        <v>121.12191004</v>
      </c>
      <c r="CF10">
        <v>80</v>
      </c>
      <c r="CG10">
        <v>156.6999997</v>
      </c>
      <c r="CH10">
        <v>226.42499943</v>
      </c>
      <c r="CI10">
        <v>306.24999875</v>
      </c>
      <c r="CJ10">
        <v>488.4999985</v>
      </c>
      <c r="CK10" s="5">
        <v>0.9906976744</v>
      </c>
      <c r="CL10">
        <v>219.33708087</v>
      </c>
      <c r="CM10">
        <v>125.17502063</v>
      </c>
      <c r="CN10">
        <v>50</v>
      </c>
      <c r="CO10">
        <v>128.71624985</v>
      </c>
      <c r="CP10">
        <v>198.60000036</v>
      </c>
      <c r="CQ10">
        <v>285.10847106</v>
      </c>
      <c r="CR10">
        <v>452.5599971</v>
      </c>
      <c r="CS10" s="5">
        <v>1</v>
      </c>
      <c r="CT10">
        <v>215.19271269</v>
      </c>
      <c r="CU10">
        <v>117.17994524</v>
      </c>
      <c r="CV10">
        <v>67</v>
      </c>
      <c r="CW10">
        <v>131.9999995</v>
      </c>
      <c r="CX10">
        <v>200</v>
      </c>
      <c r="CY10">
        <v>266</v>
      </c>
      <c r="CZ10">
        <v>431</v>
      </c>
      <c r="DA10" s="5">
        <v>0.9963636364</v>
      </c>
    </row>
    <row r="11" spans="1:105" ht="12.75">
      <c r="A11" t="s">
        <v>7</v>
      </c>
      <c r="J11">
        <v>43.874742385</v>
      </c>
      <c r="K11">
        <v>26.660441961</v>
      </c>
      <c r="L11">
        <v>11.764700413</v>
      </c>
      <c r="M11">
        <v>26.676546956</v>
      </c>
      <c r="N11">
        <v>39.384785968</v>
      </c>
      <c r="O11">
        <v>55.856167259</v>
      </c>
      <c r="P11">
        <v>88.764296993</v>
      </c>
      <c r="Q11" s="6">
        <v>0.9924242424</v>
      </c>
      <c r="Z11">
        <v>76.811205365</v>
      </c>
      <c r="AA11">
        <v>39.794741784</v>
      </c>
      <c r="AB11">
        <v>24.734533628</v>
      </c>
      <c r="AC11">
        <v>49.324089819</v>
      </c>
      <c r="AD11">
        <v>70.069821553</v>
      </c>
      <c r="AE11">
        <v>97.484331826</v>
      </c>
      <c r="AF11">
        <v>151.65250152</v>
      </c>
      <c r="AG11" s="6">
        <v>0.9963369963</v>
      </c>
      <c r="AP11">
        <v>94.377065937</v>
      </c>
      <c r="AQ11">
        <v>45.617577068</v>
      </c>
      <c r="AR11">
        <v>33.955000155</v>
      </c>
      <c r="AS11">
        <v>62.321125686</v>
      </c>
      <c r="AT11">
        <v>86.181664844</v>
      </c>
      <c r="AU11">
        <v>118.35087075</v>
      </c>
      <c r="AV11">
        <v>183.14485858</v>
      </c>
      <c r="AW11" s="6">
        <v>1</v>
      </c>
      <c r="BV11">
        <v>162.69800791</v>
      </c>
      <c r="BW11">
        <v>104.07618015</v>
      </c>
      <c r="BX11">
        <v>33.67875615</v>
      </c>
      <c r="BY11">
        <v>99.58499846</v>
      </c>
      <c r="BZ11">
        <v>140.07499898</v>
      </c>
      <c r="CA11">
        <v>209.1599966</v>
      </c>
      <c r="CB11">
        <v>342.4099961</v>
      </c>
      <c r="CC11" s="5">
        <v>0.9789473684</v>
      </c>
      <c r="CD11">
        <v>160.86227895</v>
      </c>
      <c r="CE11">
        <v>92.598922855</v>
      </c>
      <c r="CF11">
        <v>37</v>
      </c>
      <c r="CG11">
        <v>95.234298091</v>
      </c>
      <c r="CH11">
        <v>151</v>
      </c>
      <c r="CI11">
        <v>204.239498</v>
      </c>
      <c r="CJ11">
        <v>340.174999</v>
      </c>
      <c r="CK11" s="5">
        <v>0.9906976744</v>
      </c>
      <c r="CL11">
        <v>152.95145157</v>
      </c>
      <c r="CM11">
        <v>107.29351549</v>
      </c>
      <c r="CN11">
        <v>21</v>
      </c>
      <c r="CO11">
        <v>83.00000175</v>
      </c>
      <c r="CP11">
        <v>135.10500088</v>
      </c>
      <c r="CQ11">
        <v>191.82774975</v>
      </c>
      <c r="CR11">
        <v>349.476015</v>
      </c>
      <c r="CS11" s="5">
        <v>0.9698275862</v>
      </c>
      <c r="CT11">
        <v>149.2655091</v>
      </c>
      <c r="CU11">
        <v>98.25490398</v>
      </c>
      <c r="CV11">
        <v>15.6000005</v>
      </c>
      <c r="CW11">
        <v>77.182</v>
      </c>
      <c r="CX11">
        <v>135.55</v>
      </c>
      <c r="CY11">
        <v>202.25</v>
      </c>
      <c r="CZ11">
        <v>322.7399992</v>
      </c>
      <c r="DA11" s="5">
        <v>0.9672727273</v>
      </c>
    </row>
    <row r="12" spans="1:105" ht="12.75">
      <c r="A12" t="s">
        <v>8</v>
      </c>
      <c r="J12">
        <v>5.1568939674</v>
      </c>
      <c r="K12">
        <v>9.6718402636</v>
      </c>
      <c r="L12">
        <v>0</v>
      </c>
      <c r="M12">
        <v>0</v>
      </c>
      <c r="N12">
        <v>0</v>
      </c>
      <c r="O12">
        <v>7.7519378228</v>
      </c>
      <c r="P12">
        <v>21.298199415</v>
      </c>
      <c r="Q12" s="6">
        <v>0.4412878788</v>
      </c>
      <c r="Z12">
        <v>9.1263599222</v>
      </c>
      <c r="AA12">
        <v>15.155813096</v>
      </c>
      <c r="AB12">
        <v>0</v>
      </c>
      <c r="AC12">
        <v>0</v>
      </c>
      <c r="AD12">
        <v>0</v>
      </c>
      <c r="AE12">
        <v>13.799999654</v>
      </c>
      <c r="AF12">
        <v>36.231998603</v>
      </c>
      <c r="AG12" s="6">
        <v>0.4798534799</v>
      </c>
      <c r="AP12">
        <v>12.208102775</v>
      </c>
      <c r="AQ12">
        <v>17.735179273</v>
      </c>
      <c r="AR12">
        <v>0</v>
      </c>
      <c r="AS12">
        <v>0</v>
      </c>
      <c r="AT12">
        <v>1.9169399738</v>
      </c>
      <c r="AU12">
        <v>20</v>
      </c>
      <c r="AV12">
        <v>50.356913668</v>
      </c>
      <c r="AW12" s="6">
        <v>0.5191011236</v>
      </c>
      <c r="BV12">
        <v>22.021887355</v>
      </c>
      <c r="BW12">
        <v>38.864990873</v>
      </c>
      <c r="BX12">
        <v>0</v>
      </c>
      <c r="BY12">
        <v>0</v>
      </c>
      <c r="BZ12">
        <v>0</v>
      </c>
      <c r="CA12">
        <v>32</v>
      </c>
      <c r="CB12">
        <v>103.41500215</v>
      </c>
      <c r="CC12" s="5">
        <v>0.3526315789</v>
      </c>
      <c r="CD12">
        <v>27.829207383</v>
      </c>
      <c r="CE12">
        <v>45.721342861</v>
      </c>
      <c r="CF12">
        <v>0</v>
      </c>
      <c r="CG12">
        <v>0</v>
      </c>
      <c r="CH12">
        <v>0</v>
      </c>
      <c r="CI12">
        <v>44.037499375</v>
      </c>
      <c r="CJ12">
        <v>129.1075</v>
      </c>
      <c r="CK12" s="5">
        <v>0.3953488372</v>
      </c>
      <c r="CL12">
        <v>35.916278323</v>
      </c>
      <c r="CM12">
        <v>65.453611381</v>
      </c>
      <c r="CN12">
        <v>0</v>
      </c>
      <c r="CO12">
        <v>0</v>
      </c>
      <c r="CP12">
        <v>0</v>
      </c>
      <c r="CQ12">
        <v>41.949999625</v>
      </c>
      <c r="CR12">
        <v>179.70749708</v>
      </c>
      <c r="CS12" s="5">
        <v>0.4310344828</v>
      </c>
      <c r="CT12">
        <v>44.382836869</v>
      </c>
      <c r="CU12">
        <v>81.405348493</v>
      </c>
      <c r="CV12">
        <v>0</v>
      </c>
      <c r="CW12">
        <v>0</v>
      </c>
      <c r="CX12">
        <v>0</v>
      </c>
      <c r="CY12">
        <v>69.9199977</v>
      </c>
      <c r="CZ12">
        <v>178.400004</v>
      </c>
      <c r="DA12" s="5">
        <v>0.4836363636</v>
      </c>
    </row>
    <row r="13" spans="1:105" ht="12.75">
      <c r="A13" t="s">
        <v>9</v>
      </c>
      <c r="J13">
        <v>2.3818867884</v>
      </c>
      <c r="K13">
        <v>5.3282514086</v>
      </c>
      <c r="L13">
        <v>0</v>
      </c>
      <c r="M13">
        <v>0</v>
      </c>
      <c r="N13">
        <v>0.1525000048</v>
      </c>
      <c r="O13">
        <v>2.3554917052</v>
      </c>
      <c r="P13">
        <v>14.108499885</v>
      </c>
      <c r="Q13" s="6">
        <v>0.5454545455</v>
      </c>
      <c r="Z13">
        <v>8.8755040842</v>
      </c>
      <c r="AA13">
        <v>11.342062416</v>
      </c>
      <c r="AB13">
        <v>0</v>
      </c>
      <c r="AC13">
        <v>1.4165332913</v>
      </c>
      <c r="AD13">
        <v>5.1366438903</v>
      </c>
      <c r="AE13">
        <v>11.564713359</v>
      </c>
      <c r="AF13">
        <v>32.547279714</v>
      </c>
      <c r="AG13" s="6">
        <v>0.8663003663</v>
      </c>
      <c r="AP13">
        <v>12.565253913</v>
      </c>
      <c r="AQ13">
        <v>13.176078895</v>
      </c>
      <c r="AR13">
        <v>0</v>
      </c>
      <c r="AS13">
        <v>3.1888399335</v>
      </c>
      <c r="AT13">
        <v>8.3697245518</v>
      </c>
      <c r="AU13">
        <v>17.934000492</v>
      </c>
      <c r="AV13">
        <v>40.034752163</v>
      </c>
      <c r="AW13" s="6">
        <v>0.9258426966</v>
      </c>
      <c r="BV13">
        <v>22.253866838</v>
      </c>
      <c r="BW13">
        <v>31.719580844</v>
      </c>
      <c r="BX13">
        <v>0</v>
      </c>
      <c r="BY13">
        <v>2.14216156</v>
      </c>
      <c r="BZ13">
        <v>8.767</v>
      </c>
      <c r="CA13">
        <v>29.430365294</v>
      </c>
      <c r="CB13">
        <v>96.849852594</v>
      </c>
      <c r="CC13" s="5">
        <v>0.8105263158</v>
      </c>
      <c r="CD13">
        <v>18.45440083</v>
      </c>
      <c r="CE13">
        <v>25.588916965</v>
      </c>
      <c r="CF13">
        <v>0</v>
      </c>
      <c r="CG13">
        <v>2.14216156</v>
      </c>
      <c r="CH13">
        <v>8.1268001408</v>
      </c>
      <c r="CI13">
        <v>20.772124986</v>
      </c>
      <c r="CJ13">
        <v>73.79825453</v>
      </c>
      <c r="CK13" s="5">
        <v>0.8139534884</v>
      </c>
      <c r="CL13">
        <v>19.4399126</v>
      </c>
      <c r="CM13">
        <v>27.767996366</v>
      </c>
      <c r="CN13">
        <v>0</v>
      </c>
      <c r="CO13">
        <v>2.948473081</v>
      </c>
      <c r="CP13">
        <v>9.575928088</v>
      </c>
      <c r="CQ13">
        <v>24.943599573</v>
      </c>
      <c r="CR13">
        <v>72.869120071</v>
      </c>
      <c r="CS13" s="5">
        <v>0.8232758621</v>
      </c>
      <c r="CT13">
        <v>22.594413421</v>
      </c>
      <c r="CU13">
        <v>33.841657657</v>
      </c>
      <c r="CV13">
        <v>0</v>
      </c>
      <c r="CW13">
        <v>2.9005590876</v>
      </c>
      <c r="CX13">
        <v>9.436239995</v>
      </c>
      <c r="CY13">
        <v>26.928</v>
      </c>
      <c r="CZ13">
        <v>81.925586927</v>
      </c>
      <c r="DA13" s="5">
        <v>0.8436363636</v>
      </c>
    </row>
    <row r="14" spans="1:105" ht="12.75">
      <c r="A14" t="s">
        <v>10</v>
      </c>
      <c r="J14">
        <v>7.0350091804</v>
      </c>
      <c r="K14">
        <v>5.5738524002</v>
      </c>
      <c r="L14">
        <v>0.6130999885</v>
      </c>
      <c r="M14">
        <v>3.4880712301</v>
      </c>
      <c r="N14">
        <v>6.012256607</v>
      </c>
      <c r="O14">
        <v>9.2202812514</v>
      </c>
      <c r="P14">
        <v>16.966666592</v>
      </c>
      <c r="Q14" s="6">
        <v>0.9678030303</v>
      </c>
      <c r="Z14">
        <v>16.7442535</v>
      </c>
      <c r="AA14">
        <v>9.860056515</v>
      </c>
      <c r="AB14">
        <v>4.5134333583</v>
      </c>
      <c r="AC14">
        <v>10.412333416</v>
      </c>
      <c r="AD14">
        <v>14.560249897</v>
      </c>
      <c r="AE14">
        <v>20.911333409</v>
      </c>
      <c r="AF14">
        <v>33.516666802</v>
      </c>
      <c r="AG14" s="6">
        <v>1</v>
      </c>
      <c r="AP14">
        <v>21.71023075</v>
      </c>
      <c r="AQ14">
        <v>9.9097988411</v>
      </c>
      <c r="AR14">
        <v>8.7466607926</v>
      </c>
      <c r="AS14">
        <v>14.962683337</v>
      </c>
      <c r="AT14">
        <v>20.06093108</v>
      </c>
      <c r="AU14">
        <v>27.270733451</v>
      </c>
      <c r="AV14">
        <v>40.898779673</v>
      </c>
      <c r="AW14" s="6">
        <v>1</v>
      </c>
      <c r="BV14">
        <v>48.355913429</v>
      </c>
      <c r="BW14">
        <v>27.293155641</v>
      </c>
      <c r="BX14">
        <v>11.092499822</v>
      </c>
      <c r="BY14">
        <v>26.37235269</v>
      </c>
      <c r="BZ14">
        <v>45.060625799</v>
      </c>
      <c r="CA14">
        <v>64.600000965</v>
      </c>
      <c r="CB14">
        <v>96.497855892</v>
      </c>
      <c r="CC14" s="5">
        <v>0.9947368421</v>
      </c>
      <c r="CD14">
        <v>47.370687715</v>
      </c>
      <c r="CE14">
        <v>25.620258949</v>
      </c>
      <c r="CF14">
        <v>13.47928929</v>
      </c>
      <c r="CG14">
        <v>30.149499885</v>
      </c>
      <c r="CH14">
        <v>43.291176463</v>
      </c>
      <c r="CI14">
        <v>60.757999951</v>
      </c>
      <c r="CJ14">
        <v>93.692595086</v>
      </c>
      <c r="CK14" s="5">
        <v>1</v>
      </c>
      <c r="CL14">
        <v>49.642623918</v>
      </c>
      <c r="CM14">
        <v>28.712083247</v>
      </c>
      <c r="CN14">
        <v>12.009999567</v>
      </c>
      <c r="CO14">
        <v>29.59967381</v>
      </c>
      <c r="CP14">
        <v>47.405402043</v>
      </c>
      <c r="CQ14">
        <v>64.877604953</v>
      </c>
      <c r="CR14">
        <v>99.464999858</v>
      </c>
      <c r="CS14" s="5">
        <v>0.9913793103</v>
      </c>
      <c r="CT14">
        <v>51.886819932</v>
      </c>
      <c r="CU14">
        <v>33.193130004</v>
      </c>
      <c r="CV14">
        <v>13.762499888</v>
      </c>
      <c r="CW14">
        <v>31.6597698</v>
      </c>
      <c r="CX14">
        <v>46.181000042</v>
      </c>
      <c r="CY14">
        <v>63.80395452</v>
      </c>
      <c r="CZ14">
        <v>112.21999985</v>
      </c>
      <c r="DA14" s="5">
        <v>0.9963636364</v>
      </c>
    </row>
    <row r="15" spans="1:105" ht="12.75">
      <c r="A15" t="s">
        <v>11</v>
      </c>
      <c r="J15">
        <v>11.161203386</v>
      </c>
      <c r="K15">
        <v>8.030737747</v>
      </c>
      <c r="L15">
        <v>1.25</v>
      </c>
      <c r="M15">
        <v>5.4741166038</v>
      </c>
      <c r="N15">
        <v>9.7016666876</v>
      </c>
      <c r="O15">
        <v>14.797292531</v>
      </c>
      <c r="P15">
        <v>25.83833329</v>
      </c>
      <c r="Q15" s="6">
        <v>0.9848484848</v>
      </c>
      <c r="Z15">
        <v>38.3303836</v>
      </c>
      <c r="AA15">
        <v>27.695031647</v>
      </c>
      <c r="AB15">
        <v>7.7799797927</v>
      </c>
      <c r="AC15">
        <v>16.966666748</v>
      </c>
      <c r="AD15">
        <v>32.96425003</v>
      </c>
      <c r="AE15">
        <v>50.439433168</v>
      </c>
      <c r="AF15">
        <v>91.638553858</v>
      </c>
      <c r="AG15" s="6">
        <v>1</v>
      </c>
      <c r="AP15">
        <v>51.704816403</v>
      </c>
      <c r="AQ15">
        <v>33.806036076</v>
      </c>
      <c r="AR15">
        <v>9.3478367835</v>
      </c>
      <c r="AS15">
        <v>26.202199945</v>
      </c>
      <c r="AT15">
        <v>45.533333366</v>
      </c>
      <c r="AU15">
        <v>68.968913749</v>
      </c>
      <c r="AV15">
        <v>115.26710357</v>
      </c>
      <c r="AW15" s="6">
        <v>1</v>
      </c>
      <c r="BV15">
        <v>46.633089707</v>
      </c>
      <c r="BW15">
        <v>49.299281204</v>
      </c>
      <c r="BX15">
        <v>2.00000005</v>
      </c>
      <c r="BY15">
        <v>12.79845491</v>
      </c>
      <c r="BZ15">
        <v>30.729337433</v>
      </c>
      <c r="CA15">
        <v>65.749999555</v>
      </c>
      <c r="CB15">
        <v>140.30935712</v>
      </c>
      <c r="CC15" s="5">
        <v>0.9631578947</v>
      </c>
      <c r="CD15">
        <v>44.922830193</v>
      </c>
      <c r="CE15">
        <v>41.512660077</v>
      </c>
      <c r="CF15">
        <v>1.518476925</v>
      </c>
      <c r="CG15">
        <v>15.394839255</v>
      </c>
      <c r="CH15">
        <v>31.8</v>
      </c>
      <c r="CI15">
        <v>61.68699902</v>
      </c>
      <c r="CJ15">
        <v>135.20999997</v>
      </c>
      <c r="CK15" s="5">
        <v>0.9627906977</v>
      </c>
      <c r="CL15">
        <v>35.447179813</v>
      </c>
      <c r="CM15">
        <v>33.215085941</v>
      </c>
      <c r="CN15">
        <v>1.15</v>
      </c>
      <c r="CO15">
        <v>13.582500075</v>
      </c>
      <c r="CP15">
        <v>25.179199829</v>
      </c>
      <c r="CQ15">
        <v>47.284223426</v>
      </c>
      <c r="CR15">
        <v>98.47383864</v>
      </c>
      <c r="CS15" s="5">
        <v>0.9612068966</v>
      </c>
      <c r="CT15">
        <v>36.78064458</v>
      </c>
      <c r="CU15">
        <v>31.999829349</v>
      </c>
      <c r="CV15">
        <v>0.315</v>
      </c>
      <c r="CW15">
        <v>14.714999888</v>
      </c>
      <c r="CX15">
        <v>28.719999895</v>
      </c>
      <c r="CY15">
        <v>48.767500065</v>
      </c>
      <c r="CZ15">
        <v>99.429999895</v>
      </c>
      <c r="DA15" s="5">
        <v>0.9527272727</v>
      </c>
    </row>
    <row r="16" spans="1:105" ht="12.75">
      <c r="A16" t="s">
        <v>12</v>
      </c>
      <c r="J16">
        <v>3.7851641417</v>
      </c>
      <c r="K16">
        <v>7.2390649657</v>
      </c>
      <c r="L16">
        <v>0</v>
      </c>
      <c r="M16">
        <v>0</v>
      </c>
      <c r="N16">
        <v>0.3333333333</v>
      </c>
      <c r="O16">
        <v>4.6666666667</v>
      </c>
      <c r="P16">
        <v>16.833333333</v>
      </c>
      <c r="Q16" s="6">
        <v>0.509469697</v>
      </c>
      <c r="Z16">
        <v>19.881532355</v>
      </c>
      <c r="AA16">
        <v>22.692715564</v>
      </c>
      <c r="AB16">
        <v>0</v>
      </c>
      <c r="AC16">
        <v>4.1666666667</v>
      </c>
      <c r="AD16">
        <v>12.416666667</v>
      </c>
      <c r="AE16">
        <v>28</v>
      </c>
      <c r="AF16">
        <v>63</v>
      </c>
      <c r="AG16" s="6">
        <v>0.8205128205</v>
      </c>
      <c r="AP16">
        <v>26.744194757</v>
      </c>
      <c r="AQ16">
        <v>27.785184309</v>
      </c>
      <c r="AR16">
        <v>0</v>
      </c>
      <c r="AS16">
        <v>5.3333333333</v>
      </c>
      <c r="AT16">
        <v>20.333333333</v>
      </c>
      <c r="AU16">
        <v>38</v>
      </c>
      <c r="AV16">
        <v>82.666666667</v>
      </c>
      <c r="AW16" s="6">
        <v>0.8247191011</v>
      </c>
      <c r="BV16">
        <v>38.761842105</v>
      </c>
      <c r="BW16">
        <v>49.080791879</v>
      </c>
      <c r="BX16">
        <v>0</v>
      </c>
      <c r="BY16">
        <v>0</v>
      </c>
      <c r="BZ16">
        <v>23.25</v>
      </c>
      <c r="CA16">
        <v>62</v>
      </c>
      <c r="CB16">
        <v>145</v>
      </c>
      <c r="CC16" s="5">
        <v>0.6052631579</v>
      </c>
      <c r="CD16">
        <v>38.360465116</v>
      </c>
      <c r="CE16">
        <v>49.857539525</v>
      </c>
      <c r="CF16">
        <v>0</v>
      </c>
      <c r="CG16">
        <v>0</v>
      </c>
      <c r="CH16">
        <v>21</v>
      </c>
      <c r="CI16">
        <v>60</v>
      </c>
      <c r="CJ16">
        <v>125</v>
      </c>
      <c r="CK16" s="5">
        <v>0.6465116279</v>
      </c>
      <c r="CL16">
        <v>46.517241379</v>
      </c>
      <c r="CM16">
        <v>57.083933458</v>
      </c>
      <c r="CN16">
        <v>0</v>
      </c>
      <c r="CO16">
        <v>0</v>
      </c>
      <c r="CP16">
        <v>32.5</v>
      </c>
      <c r="CQ16">
        <v>70</v>
      </c>
      <c r="CR16">
        <v>156</v>
      </c>
      <c r="CS16" s="5">
        <v>0.6379310345</v>
      </c>
      <c r="CT16">
        <v>42.720909091</v>
      </c>
      <c r="CU16">
        <v>54.111844915</v>
      </c>
      <c r="CV16">
        <v>0</v>
      </c>
      <c r="CW16">
        <v>0</v>
      </c>
      <c r="CX16">
        <v>30</v>
      </c>
      <c r="CY16">
        <v>57.5</v>
      </c>
      <c r="CZ16">
        <v>161.5</v>
      </c>
      <c r="DA16" s="5">
        <v>0.6509090909</v>
      </c>
    </row>
    <row r="17" spans="1:105" ht="12.75">
      <c r="A17" t="s">
        <v>13</v>
      </c>
      <c r="J17">
        <v>490.14936215</v>
      </c>
      <c r="K17">
        <v>224.20317108</v>
      </c>
      <c r="L17">
        <v>195.91234376</v>
      </c>
      <c r="M17">
        <v>334.11021241</v>
      </c>
      <c r="N17">
        <v>461.48252127</v>
      </c>
      <c r="O17">
        <v>591.51934211</v>
      </c>
      <c r="P17">
        <v>907.14519552</v>
      </c>
      <c r="Q17" s="6">
        <v>0.9981060606</v>
      </c>
      <c r="Z17">
        <v>373.73175507</v>
      </c>
      <c r="AA17">
        <v>204.99127313</v>
      </c>
      <c r="AB17">
        <v>120.59508111</v>
      </c>
      <c r="AC17">
        <v>242.44212616</v>
      </c>
      <c r="AD17">
        <v>339.07649066</v>
      </c>
      <c r="AE17">
        <v>469.12408076</v>
      </c>
      <c r="AF17">
        <v>783.82250479</v>
      </c>
      <c r="AG17" s="6">
        <v>1</v>
      </c>
      <c r="AP17">
        <v>401.61780307</v>
      </c>
      <c r="AQ17">
        <v>193.70752613</v>
      </c>
      <c r="AR17">
        <v>144.46314676</v>
      </c>
      <c r="AS17">
        <v>256.14613485</v>
      </c>
      <c r="AT17">
        <v>380.80314021</v>
      </c>
      <c r="AU17">
        <v>510.34730512</v>
      </c>
      <c r="AV17">
        <v>737.26633232</v>
      </c>
      <c r="AW17" s="6">
        <v>1</v>
      </c>
      <c r="BV17">
        <v>1577.6207376</v>
      </c>
      <c r="BW17">
        <v>772.2026643</v>
      </c>
      <c r="BX17">
        <v>604.66393465</v>
      </c>
      <c r="BY17">
        <v>1062.1499982</v>
      </c>
      <c r="BZ17">
        <v>1424.2724924</v>
      </c>
      <c r="CA17">
        <v>1947.2231707</v>
      </c>
      <c r="CB17">
        <v>3089.6653909</v>
      </c>
      <c r="CC17" s="5">
        <v>1</v>
      </c>
      <c r="CD17">
        <v>1595.0160141</v>
      </c>
      <c r="CE17">
        <v>668.38307554</v>
      </c>
      <c r="CF17">
        <v>662.53938353</v>
      </c>
      <c r="CG17">
        <v>1152.8137635</v>
      </c>
      <c r="CH17">
        <v>1512.0818248</v>
      </c>
      <c r="CI17">
        <v>1978.0012841</v>
      </c>
      <c r="CJ17">
        <v>2848.0799995</v>
      </c>
      <c r="CK17" s="5">
        <v>1</v>
      </c>
      <c r="CL17">
        <v>1465.4652045</v>
      </c>
      <c r="CM17">
        <v>671.59027274</v>
      </c>
      <c r="CN17">
        <v>583.73535647</v>
      </c>
      <c r="CO17">
        <v>992.52100176</v>
      </c>
      <c r="CP17">
        <v>1332.8070957</v>
      </c>
      <c r="CQ17">
        <v>1846.6574985</v>
      </c>
      <c r="CR17">
        <v>2709.5999868</v>
      </c>
      <c r="CS17" s="5">
        <v>1</v>
      </c>
      <c r="CT17">
        <v>1423.9487356</v>
      </c>
      <c r="CU17">
        <v>647.84437964</v>
      </c>
      <c r="CV17">
        <v>583.35675257</v>
      </c>
      <c r="CW17">
        <v>983.5849988</v>
      </c>
      <c r="CX17">
        <v>1349.3550038</v>
      </c>
      <c r="CY17">
        <v>1709.9549944</v>
      </c>
      <c r="CZ17">
        <v>2670.2000049</v>
      </c>
      <c r="DA17" s="5">
        <v>1</v>
      </c>
    </row>
    <row r="18" spans="1:105" ht="12.75">
      <c r="A18" t="s">
        <v>14</v>
      </c>
      <c r="J18">
        <v>0.0006886048</v>
      </c>
      <c r="K18">
        <v>0.0158229337</v>
      </c>
      <c r="L18">
        <v>0</v>
      </c>
      <c r="M18">
        <v>0</v>
      </c>
      <c r="N18">
        <v>0</v>
      </c>
      <c r="O18">
        <v>0</v>
      </c>
      <c r="P18">
        <v>0</v>
      </c>
      <c r="Q18" s="6">
        <v>0.0018939394</v>
      </c>
      <c r="Z18">
        <v>0.0483794628</v>
      </c>
      <c r="AA18">
        <v>0.8848770087</v>
      </c>
      <c r="AB18">
        <v>0</v>
      </c>
      <c r="AC18">
        <v>0</v>
      </c>
      <c r="AD18">
        <v>0</v>
      </c>
      <c r="AE18">
        <v>0</v>
      </c>
      <c r="AF18">
        <v>0</v>
      </c>
      <c r="AG18" s="6">
        <v>0.0128205128</v>
      </c>
      <c r="AP18">
        <v>0.094908576</v>
      </c>
      <c r="AQ18">
        <v>1.6024961437</v>
      </c>
      <c r="AR18">
        <v>0</v>
      </c>
      <c r="AS18">
        <v>0</v>
      </c>
      <c r="AT18">
        <v>0</v>
      </c>
      <c r="AU18">
        <v>0</v>
      </c>
      <c r="AV18">
        <v>0</v>
      </c>
      <c r="AW18" s="6">
        <v>0.0112359551</v>
      </c>
      <c r="BV18">
        <v>255.97452632</v>
      </c>
      <c r="BW18">
        <v>568.85481132</v>
      </c>
      <c r="BX18">
        <v>0</v>
      </c>
      <c r="BY18">
        <v>0</v>
      </c>
      <c r="BZ18">
        <v>0</v>
      </c>
      <c r="CA18">
        <v>165</v>
      </c>
      <c r="CB18">
        <v>1415</v>
      </c>
      <c r="CC18" s="5">
        <v>0.3894736842</v>
      </c>
      <c r="CD18">
        <v>281.14717442</v>
      </c>
      <c r="CE18">
        <v>831.76225596</v>
      </c>
      <c r="CF18">
        <v>0</v>
      </c>
      <c r="CG18">
        <v>0</v>
      </c>
      <c r="CH18">
        <v>0</v>
      </c>
      <c r="CI18">
        <v>257.5</v>
      </c>
      <c r="CJ18">
        <v>1250</v>
      </c>
      <c r="CK18" s="5">
        <v>0.4511627907</v>
      </c>
      <c r="CL18">
        <v>267.77612069</v>
      </c>
      <c r="CM18">
        <v>519.60424852</v>
      </c>
      <c r="CN18">
        <v>0</v>
      </c>
      <c r="CO18">
        <v>0</v>
      </c>
      <c r="CP18">
        <v>0</v>
      </c>
      <c r="CQ18">
        <v>330</v>
      </c>
      <c r="CR18">
        <v>1432.5</v>
      </c>
      <c r="CS18" s="5">
        <v>0.4784482759</v>
      </c>
      <c r="CT18">
        <v>150.77959091</v>
      </c>
      <c r="CU18">
        <v>376.12872356</v>
      </c>
      <c r="CV18">
        <v>0</v>
      </c>
      <c r="CW18">
        <v>0</v>
      </c>
      <c r="CX18">
        <v>0</v>
      </c>
      <c r="CY18">
        <v>165</v>
      </c>
      <c r="CZ18">
        <v>760</v>
      </c>
      <c r="DA18" s="5">
        <v>0.3127272727</v>
      </c>
    </row>
    <row r="19" spans="1:105" ht="12.75">
      <c r="A19" t="s">
        <v>15</v>
      </c>
      <c r="J19">
        <v>0.7871797902</v>
      </c>
      <c r="K19">
        <v>2.8497982391</v>
      </c>
      <c r="L19">
        <v>0</v>
      </c>
      <c r="M19">
        <v>0.0397758326</v>
      </c>
      <c r="N19">
        <v>0.2558250114</v>
      </c>
      <c r="O19">
        <v>0.7341666613</v>
      </c>
      <c r="P19">
        <v>2.3038060022</v>
      </c>
      <c r="Q19" s="6">
        <v>0.7784090909</v>
      </c>
      <c r="Z19">
        <v>6.5157055991</v>
      </c>
      <c r="AA19">
        <v>10.098508066</v>
      </c>
      <c r="AB19">
        <v>0</v>
      </c>
      <c r="AC19">
        <v>0.5456666525</v>
      </c>
      <c r="AD19">
        <v>3.2210414251</v>
      </c>
      <c r="AE19">
        <v>7.6938666465</v>
      </c>
      <c r="AF19">
        <v>25</v>
      </c>
      <c r="AG19" s="6">
        <v>0.8498168498</v>
      </c>
      <c r="AP19">
        <v>8.0686295381</v>
      </c>
      <c r="AQ19">
        <v>9.6872869806</v>
      </c>
      <c r="AR19">
        <v>0</v>
      </c>
      <c r="AS19">
        <v>1.2140166858</v>
      </c>
      <c r="AT19">
        <v>5.2322880427</v>
      </c>
      <c r="AU19">
        <v>11.578200012</v>
      </c>
      <c r="AV19">
        <v>28.552999794</v>
      </c>
      <c r="AW19" s="6">
        <v>0.9191011236</v>
      </c>
      <c r="BV19">
        <v>22.133250264</v>
      </c>
      <c r="BW19">
        <v>41.578140058</v>
      </c>
      <c r="BX19">
        <v>0</v>
      </c>
      <c r="BY19">
        <v>0</v>
      </c>
      <c r="BZ19">
        <v>10.459999975</v>
      </c>
      <c r="CA19">
        <v>27.15</v>
      </c>
      <c r="CB19">
        <v>77.9999976</v>
      </c>
      <c r="CC19" s="5">
        <v>0.6526315789</v>
      </c>
      <c r="CD19">
        <v>15.829208641</v>
      </c>
      <c r="CE19">
        <v>24.348697311</v>
      </c>
      <c r="CF19">
        <v>0</v>
      </c>
      <c r="CG19">
        <v>0</v>
      </c>
      <c r="CH19">
        <v>7.5</v>
      </c>
      <c r="CI19">
        <v>20.533999974</v>
      </c>
      <c r="CJ19">
        <v>69.860000325</v>
      </c>
      <c r="CK19" s="5">
        <v>0.6697674419</v>
      </c>
      <c r="CL19">
        <v>15.764751006</v>
      </c>
      <c r="CM19">
        <v>33.845130161</v>
      </c>
      <c r="CN19">
        <v>0</v>
      </c>
      <c r="CO19">
        <v>0</v>
      </c>
      <c r="CP19">
        <v>1.25</v>
      </c>
      <c r="CQ19">
        <v>15.2</v>
      </c>
      <c r="CR19">
        <v>93.1200024</v>
      </c>
      <c r="CS19" s="5">
        <v>0.5086206897</v>
      </c>
      <c r="CT19">
        <v>10.867829107</v>
      </c>
      <c r="CU19">
        <v>32.553846117</v>
      </c>
      <c r="CV19">
        <v>0</v>
      </c>
      <c r="CW19">
        <v>0</v>
      </c>
      <c r="CX19">
        <v>0</v>
      </c>
      <c r="CY19">
        <v>7.5</v>
      </c>
      <c r="CZ19">
        <v>54.3</v>
      </c>
      <c r="DA19" s="5">
        <v>0.3963636364</v>
      </c>
    </row>
    <row r="20" spans="1:105" ht="12.75">
      <c r="A20" t="s">
        <v>16</v>
      </c>
      <c r="J20">
        <v>2.5997474747</v>
      </c>
      <c r="K20">
        <v>15.759677339</v>
      </c>
      <c r="L20">
        <v>0</v>
      </c>
      <c r="M20">
        <v>0</v>
      </c>
      <c r="N20">
        <v>0</v>
      </c>
      <c r="O20">
        <v>0</v>
      </c>
      <c r="P20">
        <v>0</v>
      </c>
      <c r="Q20" s="6">
        <v>0.0416666667</v>
      </c>
      <c r="Z20">
        <v>6.6184371184</v>
      </c>
      <c r="AA20">
        <v>24.22738684</v>
      </c>
      <c r="AB20">
        <v>0</v>
      </c>
      <c r="AC20">
        <v>0</v>
      </c>
      <c r="AD20">
        <v>0</v>
      </c>
      <c r="AE20">
        <v>0</v>
      </c>
      <c r="AF20">
        <v>66.666666667</v>
      </c>
      <c r="AG20" s="6">
        <v>0.1098901099</v>
      </c>
      <c r="AP20">
        <v>8.8498127341</v>
      </c>
      <c r="AQ20">
        <v>28.688756907</v>
      </c>
      <c r="AR20">
        <v>0</v>
      </c>
      <c r="AS20">
        <v>0</v>
      </c>
      <c r="AT20">
        <v>0</v>
      </c>
      <c r="AU20">
        <v>0</v>
      </c>
      <c r="AV20">
        <v>66.666666667</v>
      </c>
      <c r="AW20" s="6">
        <v>0.1303370787</v>
      </c>
      <c r="BV20">
        <v>11.976315789</v>
      </c>
      <c r="BW20">
        <v>59.523822247</v>
      </c>
      <c r="BX20">
        <v>0</v>
      </c>
      <c r="BY20">
        <v>0</v>
      </c>
      <c r="BZ20">
        <v>0</v>
      </c>
      <c r="CA20">
        <v>0</v>
      </c>
      <c r="CB20">
        <v>75</v>
      </c>
      <c r="CC20" s="5">
        <v>0.0947368421</v>
      </c>
      <c r="CD20">
        <v>13.237209302</v>
      </c>
      <c r="CE20">
        <v>58.999025904</v>
      </c>
      <c r="CF20">
        <v>0</v>
      </c>
      <c r="CG20">
        <v>0</v>
      </c>
      <c r="CH20">
        <v>0</v>
      </c>
      <c r="CI20">
        <v>0</v>
      </c>
      <c r="CJ20">
        <v>100</v>
      </c>
      <c r="CK20" s="5">
        <v>0.1209302326</v>
      </c>
      <c r="CL20">
        <v>15.775862069</v>
      </c>
      <c r="CM20">
        <v>71.267068126</v>
      </c>
      <c r="CN20">
        <v>0</v>
      </c>
      <c r="CO20">
        <v>0</v>
      </c>
      <c r="CP20">
        <v>0</v>
      </c>
      <c r="CQ20">
        <v>0</v>
      </c>
      <c r="CR20">
        <v>120</v>
      </c>
      <c r="CS20" s="5">
        <v>0.0818965517</v>
      </c>
      <c r="CT20">
        <v>16.356363636</v>
      </c>
      <c r="CU20">
        <v>58.262120896</v>
      </c>
      <c r="CV20">
        <v>0</v>
      </c>
      <c r="CW20">
        <v>0</v>
      </c>
      <c r="CX20">
        <v>0</v>
      </c>
      <c r="CY20">
        <v>0</v>
      </c>
      <c r="CZ20">
        <v>159</v>
      </c>
      <c r="DA20" s="5">
        <v>0.0981818182</v>
      </c>
    </row>
    <row r="21" spans="1:105" ht="12.75">
      <c r="A21" t="s">
        <v>17</v>
      </c>
      <c r="J21">
        <v>192.02619249</v>
      </c>
      <c r="K21">
        <v>239.72951901</v>
      </c>
      <c r="L21">
        <v>0</v>
      </c>
      <c r="M21">
        <v>0</v>
      </c>
      <c r="N21">
        <v>74.100711048</v>
      </c>
      <c r="O21">
        <v>351.87207244</v>
      </c>
      <c r="P21">
        <v>687.5</v>
      </c>
      <c r="Q21" s="6">
        <v>0.6988636364</v>
      </c>
      <c r="Z21">
        <v>11.427467764</v>
      </c>
      <c r="AA21">
        <v>45.686690275</v>
      </c>
      <c r="AB21">
        <v>0</v>
      </c>
      <c r="AC21">
        <v>0</v>
      </c>
      <c r="AD21">
        <v>0.0199999996</v>
      </c>
      <c r="AE21">
        <v>1.5565334012</v>
      </c>
      <c r="AF21">
        <v>73</v>
      </c>
      <c r="AG21" s="6">
        <v>0.5164835165</v>
      </c>
      <c r="AP21">
        <v>5.0344247277</v>
      </c>
      <c r="AQ21">
        <v>52.778078513</v>
      </c>
      <c r="AR21">
        <v>0</v>
      </c>
      <c r="AS21">
        <v>0</v>
      </c>
      <c r="AT21">
        <v>0.0366666658</v>
      </c>
      <c r="AU21">
        <v>1.0516999972</v>
      </c>
      <c r="AV21">
        <v>5.723599997</v>
      </c>
      <c r="AW21" s="6">
        <v>0.5191011236</v>
      </c>
      <c r="BV21">
        <v>2.3755007941</v>
      </c>
      <c r="BW21">
        <v>13.441818974</v>
      </c>
      <c r="BX21">
        <v>0</v>
      </c>
      <c r="BY21">
        <v>0</v>
      </c>
      <c r="BZ21">
        <v>0</v>
      </c>
      <c r="CA21">
        <v>0</v>
      </c>
      <c r="CB21">
        <v>5</v>
      </c>
      <c r="CC21" s="5">
        <v>0.2</v>
      </c>
      <c r="CD21">
        <v>3.3751860458</v>
      </c>
      <c r="CE21">
        <v>28.188095755</v>
      </c>
      <c r="CF21">
        <v>0</v>
      </c>
      <c r="CG21">
        <v>0</v>
      </c>
      <c r="CH21">
        <v>0</v>
      </c>
      <c r="CI21">
        <v>0.0449999991</v>
      </c>
      <c r="CJ21">
        <v>6.5</v>
      </c>
      <c r="CK21" s="5">
        <v>0.2651162791</v>
      </c>
      <c r="CL21">
        <v>1.658987069</v>
      </c>
      <c r="CM21">
        <v>13.488405766</v>
      </c>
      <c r="CN21">
        <v>0</v>
      </c>
      <c r="CO21">
        <v>0</v>
      </c>
      <c r="CP21">
        <v>0</v>
      </c>
      <c r="CQ21">
        <v>0.0093749998</v>
      </c>
      <c r="CR21">
        <v>5</v>
      </c>
      <c r="CS21" s="5">
        <v>0.25</v>
      </c>
      <c r="CT21">
        <v>0.6373318161</v>
      </c>
      <c r="CU21">
        <v>2.973404272</v>
      </c>
      <c r="CV21">
        <v>0</v>
      </c>
      <c r="CW21">
        <v>0</v>
      </c>
      <c r="CX21">
        <v>0</v>
      </c>
      <c r="CY21">
        <v>0</v>
      </c>
      <c r="CZ21">
        <v>3</v>
      </c>
      <c r="DA21" s="5">
        <v>0.1745454545</v>
      </c>
    </row>
    <row r="22" ht="12.75">
      <c r="A22" t="s">
        <v>40</v>
      </c>
    </row>
    <row r="23" spans="14:102" ht="12.75">
      <c r="N23" t="s">
        <v>107</v>
      </c>
      <c r="AD23" t="s">
        <v>108</v>
      </c>
      <c r="AT23" t="s">
        <v>109</v>
      </c>
      <c r="CA23" t="s">
        <v>110</v>
      </c>
      <c r="CH23" t="s">
        <v>111</v>
      </c>
      <c r="CQ23" t="s">
        <v>106</v>
      </c>
      <c r="CX23" t="s">
        <v>112</v>
      </c>
    </row>
    <row r="24" spans="1:46" ht="12.75">
      <c r="A24" s="1" t="s">
        <v>28</v>
      </c>
      <c r="AT24" t="s">
        <v>102</v>
      </c>
    </row>
    <row r="25" spans="1:105" ht="12" customHeight="1">
      <c r="A25" s="2" t="s">
        <v>42</v>
      </c>
      <c r="J25">
        <v>3638.6838168</v>
      </c>
      <c r="K25">
        <v>873.53011411</v>
      </c>
      <c r="L25">
        <v>2037.267501</v>
      </c>
      <c r="M25">
        <v>3174.077355</v>
      </c>
      <c r="N25">
        <v>3706.7724724</v>
      </c>
      <c r="O25">
        <v>4188.3913366</v>
      </c>
      <c r="P25">
        <v>4949.2151725</v>
      </c>
      <c r="Q25" s="6">
        <v>0.9981060606</v>
      </c>
      <c r="Z25">
        <v>5370.952876</v>
      </c>
      <c r="AA25">
        <v>995.95464634</v>
      </c>
      <c r="AB25">
        <v>3895.282192</v>
      </c>
      <c r="AC25">
        <v>4671.3891463</v>
      </c>
      <c r="AD25">
        <v>5326.4868594</v>
      </c>
      <c r="AE25">
        <v>5929.7009947</v>
      </c>
      <c r="AF25">
        <v>7084.7750751</v>
      </c>
      <c r="AG25" s="6">
        <v>1</v>
      </c>
      <c r="AP25">
        <v>6692.2393961</v>
      </c>
      <c r="AQ25">
        <v>1182.8919428</v>
      </c>
      <c r="AR25">
        <v>5021.0970476</v>
      </c>
      <c r="AS25">
        <v>5936.5843152</v>
      </c>
      <c r="AT25">
        <v>6582.47155</v>
      </c>
      <c r="AU25">
        <v>7431.5475454</v>
      </c>
      <c r="AV25">
        <v>8595.5549346</v>
      </c>
      <c r="AW25" s="6">
        <v>1</v>
      </c>
      <c r="BV25">
        <v>10001.566711</v>
      </c>
      <c r="BW25">
        <v>2790.4098712</v>
      </c>
      <c r="BX25">
        <v>6481.9977558</v>
      </c>
      <c r="BY25">
        <v>7787.0273318</v>
      </c>
      <c r="BZ25">
        <v>9549.3203368</v>
      </c>
      <c r="CA25">
        <v>11755.087593</v>
      </c>
      <c r="CB25">
        <v>15601.07962</v>
      </c>
      <c r="CC25" s="5">
        <v>1</v>
      </c>
      <c r="CD25">
        <v>9330.1342333</v>
      </c>
      <c r="CE25">
        <v>3102.5776561</v>
      </c>
      <c r="CF25">
        <v>5473.6878975</v>
      </c>
      <c r="CG25">
        <v>7420.460275</v>
      </c>
      <c r="CH25">
        <v>8946.2601593</v>
      </c>
      <c r="CI25">
        <v>10586.092436</v>
      </c>
      <c r="CJ25">
        <v>14904.553857</v>
      </c>
      <c r="CK25" s="5">
        <v>1</v>
      </c>
      <c r="CL25">
        <v>8900.836594</v>
      </c>
      <c r="CM25">
        <v>2609.7062311</v>
      </c>
      <c r="CN25">
        <v>5099.0432016</v>
      </c>
      <c r="CO25">
        <v>7065.5419034</v>
      </c>
      <c r="CP25">
        <v>8717.4886033</v>
      </c>
      <c r="CQ25">
        <v>10549.853914</v>
      </c>
      <c r="CR25">
        <v>13506.152767</v>
      </c>
      <c r="CS25" s="5">
        <v>1</v>
      </c>
      <c r="CT25">
        <v>8660.2681286</v>
      </c>
      <c r="CU25">
        <v>2774.6894874</v>
      </c>
      <c r="CV25">
        <v>4838.3479095</v>
      </c>
      <c r="CW25">
        <v>6707.2973849</v>
      </c>
      <c r="CX25">
        <v>8209.9672004</v>
      </c>
      <c r="CY25">
        <v>10166.066422</v>
      </c>
      <c r="CZ25">
        <v>14369.769325</v>
      </c>
      <c r="DA25" s="5">
        <v>1</v>
      </c>
    </row>
    <row r="26" spans="1:105" ht="12.75">
      <c r="A26" s="2" t="s">
        <v>43</v>
      </c>
      <c r="J26">
        <v>28.254066019</v>
      </c>
      <c r="K26">
        <v>10.092799372</v>
      </c>
      <c r="L26">
        <v>11.05020965</v>
      </c>
      <c r="M26">
        <v>21.876412255</v>
      </c>
      <c r="N26">
        <v>28.197091377</v>
      </c>
      <c r="O26">
        <v>34.824206194</v>
      </c>
      <c r="P26">
        <v>44.520357869</v>
      </c>
      <c r="Q26" s="6">
        <v>0.9981060606</v>
      </c>
      <c r="Z26">
        <v>45.317778985</v>
      </c>
      <c r="AA26">
        <v>13.244516643</v>
      </c>
      <c r="AB26">
        <v>27.226700572</v>
      </c>
      <c r="AC26">
        <v>36.768796435</v>
      </c>
      <c r="AD26">
        <v>43.511575378</v>
      </c>
      <c r="AE26">
        <v>51.937898147</v>
      </c>
      <c r="AF26">
        <v>68.150418098</v>
      </c>
      <c r="AG26" s="6">
        <v>1</v>
      </c>
      <c r="AP26">
        <v>56.582126529</v>
      </c>
      <c r="AQ26">
        <v>15.483102376</v>
      </c>
      <c r="AR26">
        <v>36.096405616</v>
      </c>
      <c r="AS26">
        <v>45.985109246</v>
      </c>
      <c r="AT26">
        <v>54.188956674</v>
      </c>
      <c r="AU26">
        <v>65.582976575</v>
      </c>
      <c r="AV26">
        <v>82.37802942</v>
      </c>
      <c r="AW26" s="6">
        <v>1</v>
      </c>
      <c r="BV26">
        <v>92.0697254</v>
      </c>
      <c r="BW26">
        <v>34.201964285</v>
      </c>
      <c r="BX26">
        <v>42.171072589</v>
      </c>
      <c r="BY26">
        <v>67.940512968</v>
      </c>
      <c r="BZ26">
        <v>86.623310624</v>
      </c>
      <c r="CA26">
        <v>115.12384409</v>
      </c>
      <c r="CB26">
        <v>156.30803133</v>
      </c>
      <c r="CC26" s="5">
        <v>1</v>
      </c>
      <c r="CD26">
        <v>88.595775563</v>
      </c>
      <c r="CE26">
        <v>34.444960763</v>
      </c>
      <c r="CF26">
        <v>38.405758178</v>
      </c>
      <c r="CG26">
        <v>66.639741039</v>
      </c>
      <c r="CH26">
        <v>81.278317886</v>
      </c>
      <c r="CI26">
        <v>106.66064319</v>
      </c>
      <c r="CJ26">
        <v>156.8233617</v>
      </c>
      <c r="CK26" s="5">
        <v>1</v>
      </c>
      <c r="CL26">
        <v>83.862202823</v>
      </c>
      <c r="CM26">
        <v>34.374945063</v>
      </c>
      <c r="CN26">
        <v>38.258712473</v>
      </c>
      <c r="CO26">
        <v>57.18314814</v>
      </c>
      <c r="CP26">
        <v>79.788791808</v>
      </c>
      <c r="CQ26">
        <v>105.79928465</v>
      </c>
      <c r="CR26">
        <v>144.69484842</v>
      </c>
      <c r="CS26" s="5">
        <v>1</v>
      </c>
      <c r="CT26">
        <v>85.325537145</v>
      </c>
      <c r="CU26">
        <v>39.916672207</v>
      </c>
      <c r="CV26">
        <v>39.643834558</v>
      </c>
      <c r="CW26">
        <v>59.929702897</v>
      </c>
      <c r="CX26">
        <v>76.615436783</v>
      </c>
      <c r="CY26">
        <v>102.03538567</v>
      </c>
      <c r="CZ26">
        <v>160.6500505</v>
      </c>
      <c r="DA26" s="5">
        <v>1</v>
      </c>
    </row>
    <row r="27" spans="1:105" ht="12.75">
      <c r="A27" t="s">
        <v>30</v>
      </c>
      <c r="J27">
        <v>0.9203417032</v>
      </c>
      <c r="K27">
        <v>0.4818402717</v>
      </c>
      <c r="L27">
        <v>0.2944796334</v>
      </c>
      <c r="M27">
        <v>0.6036206462</v>
      </c>
      <c r="N27">
        <v>0.8534313394</v>
      </c>
      <c r="O27">
        <v>1.175520023</v>
      </c>
      <c r="P27">
        <v>1.6414645175</v>
      </c>
      <c r="Q27" s="6">
        <v>0.9981060606</v>
      </c>
      <c r="Z27">
        <v>1.1981527537</v>
      </c>
      <c r="AA27">
        <v>0.5664840388</v>
      </c>
      <c r="AB27">
        <v>0.506427259</v>
      </c>
      <c r="AC27">
        <v>0.8304903821</v>
      </c>
      <c r="AD27">
        <v>1.0637936708</v>
      </c>
      <c r="AE27">
        <v>1.4475159844</v>
      </c>
      <c r="AF27">
        <v>2.3115259933</v>
      </c>
      <c r="AG27" s="6">
        <v>1</v>
      </c>
      <c r="AP27">
        <v>1.586170214</v>
      </c>
      <c r="AQ27">
        <v>0.6100415284</v>
      </c>
      <c r="AR27">
        <v>0.7409519315</v>
      </c>
      <c r="AS27">
        <v>1.1320510055</v>
      </c>
      <c r="AT27">
        <v>1.5322976882</v>
      </c>
      <c r="AU27">
        <v>1.894727729</v>
      </c>
      <c r="AV27">
        <v>2.6581138527</v>
      </c>
      <c r="AW27" s="6">
        <v>1</v>
      </c>
      <c r="BV27">
        <v>2.3769720561</v>
      </c>
      <c r="BW27">
        <v>1.2981538308</v>
      </c>
      <c r="BX27">
        <v>0.7965173405</v>
      </c>
      <c r="BY27">
        <v>1.3992028385</v>
      </c>
      <c r="BZ27">
        <v>2.1795868262</v>
      </c>
      <c r="CA27">
        <v>2.8453429712</v>
      </c>
      <c r="CB27">
        <v>5.06743536</v>
      </c>
      <c r="CC27" s="5">
        <v>1</v>
      </c>
      <c r="CD27">
        <v>2.3654848477</v>
      </c>
      <c r="CE27">
        <v>1.265922364</v>
      </c>
      <c r="CF27">
        <v>0.7831733824</v>
      </c>
      <c r="CG27">
        <v>1.4560862526</v>
      </c>
      <c r="CH27">
        <v>2.0603617023</v>
      </c>
      <c r="CI27">
        <v>3.0389595599</v>
      </c>
      <c r="CJ27">
        <v>4.7442489131</v>
      </c>
      <c r="CK27" s="5">
        <v>1</v>
      </c>
      <c r="CL27">
        <v>2.4241716551</v>
      </c>
      <c r="CM27">
        <v>1.3551614354</v>
      </c>
      <c r="CN27">
        <v>0.8375348769</v>
      </c>
      <c r="CO27">
        <v>1.44362785</v>
      </c>
      <c r="CP27">
        <v>2.0705403178</v>
      </c>
      <c r="CQ27">
        <v>3.1705682559</v>
      </c>
      <c r="CR27">
        <v>5.138711642</v>
      </c>
      <c r="CS27" s="5">
        <v>1</v>
      </c>
      <c r="CT27">
        <v>2.572397867</v>
      </c>
      <c r="CU27">
        <v>1.7642076292</v>
      </c>
      <c r="CV27">
        <v>0.7519168361</v>
      </c>
      <c r="CW27">
        <v>1.480381734</v>
      </c>
      <c r="CX27">
        <v>2.1156887698</v>
      </c>
      <c r="CY27">
        <v>3.2083613925</v>
      </c>
      <c r="CZ27">
        <v>5.9054403271</v>
      </c>
      <c r="DA27" s="5">
        <v>1</v>
      </c>
    </row>
    <row r="28" spans="1:105" ht="12.75">
      <c r="A28" t="s">
        <v>31</v>
      </c>
      <c r="J28">
        <v>42.430989982</v>
      </c>
      <c r="K28">
        <v>81.540908552</v>
      </c>
      <c r="L28">
        <v>0.4607829823</v>
      </c>
      <c r="M28">
        <v>2.7205944726</v>
      </c>
      <c r="N28">
        <v>9.8633704949</v>
      </c>
      <c r="O28">
        <v>53.12732639</v>
      </c>
      <c r="P28">
        <v>171.88181782</v>
      </c>
      <c r="Q28" s="6">
        <v>0.9715909091</v>
      </c>
      <c r="Z28">
        <v>82.057757231</v>
      </c>
      <c r="AA28">
        <v>128.99594303</v>
      </c>
      <c r="AB28">
        <v>4.8467238087</v>
      </c>
      <c r="AC28">
        <v>15.99829345</v>
      </c>
      <c r="AD28">
        <v>34.160360085</v>
      </c>
      <c r="AE28">
        <v>87.136982003</v>
      </c>
      <c r="AF28">
        <v>315.33960856</v>
      </c>
      <c r="AG28" s="6">
        <v>0.9963369963</v>
      </c>
      <c r="AP28">
        <v>105.71792803</v>
      </c>
      <c r="AQ28">
        <v>149.75119367</v>
      </c>
      <c r="AR28">
        <v>8.7227008072</v>
      </c>
      <c r="AS28">
        <v>24.531269737</v>
      </c>
      <c r="AT28">
        <v>52.662823019</v>
      </c>
      <c r="AU28">
        <v>112.7926828</v>
      </c>
      <c r="AV28">
        <v>430.11507265</v>
      </c>
      <c r="AW28" s="6">
        <v>0.997752809</v>
      </c>
      <c r="BV28">
        <v>171.02510301</v>
      </c>
      <c r="BW28">
        <v>305.34169779</v>
      </c>
      <c r="BX28">
        <v>4.8561272897</v>
      </c>
      <c r="BY28">
        <v>24.476709361</v>
      </c>
      <c r="BZ28">
        <v>55.798490678</v>
      </c>
      <c r="CA28">
        <v>171.40996771</v>
      </c>
      <c r="CB28">
        <v>793.56893271</v>
      </c>
      <c r="CC28" s="5">
        <v>1</v>
      </c>
      <c r="CD28">
        <v>220.09055518</v>
      </c>
      <c r="CE28">
        <v>367.88653934</v>
      </c>
      <c r="CF28">
        <v>9.1418233603</v>
      </c>
      <c r="CG28">
        <v>25.61658244</v>
      </c>
      <c r="CH28">
        <v>73.335073868</v>
      </c>
      <c r="CI28">
        <v>218.52910862</v>
      </c>
      <c r="CJ28">
        <v>919.95778698</v>
      </c>
      <c r="CK28" s="5">
        <v>0.9953488372</v>
      </c>
      <c r="CL28">
        <v>289.30595306</v>
      </c>
      <c r="CM28">
        <v>467.98405209</v>
      </c>
      <c r="CN28">
        <v>3.9893317267</v>
      </c>
      <c r="CO28">
        <v>24.241208329</v>
      </c>
      <c r="CP28">
        <v>80.877373946</v>
      </c>
      <c r="CQ28">
        <v>321.0260095</v>
      </c>
      <c r="CR28">
        <v>1447.5853321</v>
      </c>
      <c r="CS28" s="5">
        <v>0.9913793103</v>
      </c>
      <c r="CT28">
        <v>342.24122368</v>
      </c>
      <c r="CU28">
        <v>495.39811623</v>
      </c>
      <c r="CV28">
        <v>6.7258789414</v>
      </c>
      <c r="CW28">
        <v>32.281673176</v>
      </c>
      <c r="CX28">
        <v>111.47008603</v>
      </c>
      <c r="CY28">
        <v>519.32015373</v>
      </c>
      <c r="CZ28">
        <v>1419.94123</v>
      </c>
      <c r="DA28" s="5">
        <v>0.9927272727</v>
      </c>
    </row>
    <row r="29" spans="1:105" ht="12.75">
      <c r="A29" t="s">
        <v>32</v>
      </c>
      <c r="J29">
        <v>16.266875232</v>
      </c>
      <c r="K29">
        <v>31.260116949</v>
      </c>
      <c r="L29">
        <v>0.8923348776</v>
      </c>
      <c r="M29">
        <v>2.3381233938</v>
      </c>
      <c r="N29">
        <v>5.3131853831</v>
      </c>
      <c r="O29">
        <v>19.633701733</v>
      </c>
      <c r="P29">
        <v>60.892586535</v>
      </c>
      <c r="Q29" s="6">
        <v>0.9943181818</v>
      </c>
      <c r="Z29">
        <v>29.616807059</v>
      </c>
      <c r="AA29">
        <v>48.052222098</v>
      </c>
      <c r="AB29">
        <v>1.4060697308</v>
      </c>
      <c r="AC29">
        <v>5.5204675725</v>
      </c>
      <c r="AD29">
        <v>11.859718964</v>
      </c>
      <c r="AE29">
        <v>30.4663545</v>
      </c>
      <c r="AF29">
        <v>124.10137718</v>
      </c>
      <c r="AG29" s="6">
        <v>0.9945054945</v>
      </c>
      <c r="AP29">
        <v>36.725309799</v>
      </c>
      <c r="AQ29">
        <v>52.423324957</v>
      </c>
      <c r="AR29">
        <v>2.1854057784</v>
      </c>
      <c r="AS29">
        <v>7.2212552639</v>
      </c>
      <c r="AT29">
        <v>15.779136658</v>
      </c>
      <c r="AU29">
        <v>41.935560907</v>
      </c>
      <c r="AV29">
        <v>148.34147489</v>
      </c>
      <c r="AW29" s="6">
        <v>0.995505618</v>
      </c>
      <c r="BV29">
        <v>67.338092286</v>
      </c>
      <c r="BW29">
        <v>107.06940135</v>
      </c>
      <c r="BX29">
        <v>4.9448178047</v>
      </c>
      <c r="BY29">
        <v>12.136782179</v>
      </c>
      <c r="BZ29">
        <v>23.784574955</v>
      </c>
      <c r="CA29">
        <v>67.902135706</v>
      </c>
      <c r="CB29">
        <v>261.32252923</v>
      </c>
      <c r="CC29" s="5">
        <v>1</v>
      </c>
      <c r="CD29">
        <v>95.282007486</v>
      </c>
      <c r="CE29">
        <v>156.78151623</v>
      </c>
      <c r="CF29">
        <v>5.3573206674</v>
      </c>
      <c r="CG29">
        <v>14.612686146</v>
      </c>
      <c r="CH29">
        <v>27.685754804</v>
      </c>
      <c r="CI29">
        <v>98.958264409</v>
      </c>
      <c r="CJ29">
        <v>425.51210867</v>
      </c>
      <c r="CK29" s="5">
        <v>1</v>
      </c>
      <c r="CL29">
        <v>129.17426977</v>
      </c>
      <c r="CM29">
        <v>221.25810679</v>
      </c>
      <c r="CN29">
        <v>3.4164470039</v>
      </c>
      <c r="CO29">
        <v>14.578214795</v>
      </c>
      <c r="CP29">
        <v>40.204508703</v>
      </c>
      <c r="CQ29">
        <v>140.94346109</v>
      </c>
      <c r="CR29">
        <v>550.0611663</v>
      </c>
      <c r="CS29" s="5">
        <v>0.9913793103</v>
      </c>
      <c r="CT29">
        <v>143.54768688</v>
      </c>
      <c r="CU29">
        <v>207.0869242</v>
      </c>
      <c r="CV29">
        <v>3.5819310667</v>
      </c>
      <c r="CW29">
        <v>15.102834243</v>
      </c>
      <c r="CX29">
        <v>56.235593678</v>
      </c>
      <c r="CY29">
        <v>203.74799894</v>
      </c>
      <c r="CZ29">
        <v>487.31919878</v>
      </c>
      <c r="DA29" s="5">
        <v>0.9818181818</v>
      </c>
    </row>
    <row r="30" spans="1:105" ht="12.75">
      <c r="A30" t="s">
        <v>55</v>
      </c>
      <c r="J30">
        <v>22.56522668</v>
      </c>
      <c r="K30">
        <v>7.9621964903</v>
      </c>
      <c r="L30">
        <v>11.306206286</v>
      </c>
      <c r="M30">
        <v>17.642880772</v>
      </c>
      <c r="N30">
        <v>21.919688242</v>
      </c>
      <c r="O30">
        <v>27.200633492</v>
      </c>
      <c r="P30">
        <v>34.807942288</v>
      </c>
      <c r="Q30" s="6">
        <v>0.9981060606</v>
      </c>
      <c r="Z30">
        <v>35.039498657</v>
      </c>
      <c r="AA30">
        <v>9.4631023934</v>
      </c>
      <c r="AB30">
        <v>21.083285227</v>
      </c>
      <c r="AC30">
        <v>28.689976598</v>
      </c>
      <c r="AD30">
        <v>34.308650995</v>
      </c>
      <c r="AE30">
        <v>40.54791622</v>
      </c>
      <c r="AF30">
        <v>52.73039924</v>
      </c>
      <c r="AG30" s="6">
        <v>1</v>
      </c>
      <c r="AP30">
        <v>43.800105336</v>
      </c>
      <c r="AQ30">
        <v>10.816778476</v>
      </c>
      <c r="AR30">
        <v>28.285684144</v>
      </c>
      <c r="AS30">
        <v>36.065645445</v>
      </c>
      <c r="AT30">
        <v>42.827417534</v>
      </c>
      <c r="AU30">
        <v>49.582633503</v>
      </c>
      <c r="AV30">
        <v>64.559983174</v>
      </c>
      <c r="AW30" s="6">
        <v>1</v>
      </c>
      <c r="BV30">
        <v>83.129501781</v>
      </c>
      <c r="BW30">
        <v>29.617510491</v>
      </c>
      <c r="BX30">
        <v>38.382118925</v>
      </c>
      <c r="BY30">
        <v>62.108503059</v>
      </c>
      <c r="BZ30">
        <v>80.035768724</v>
      </c>
      <c r="CA30">
        <v>99.934252692</v>
      </c>
      <c r="CB30">
        <v>131.09154698</v>
      </c>
      <c r="CC30" s="5">
        <v>1</v>
      </c>
      <c r="CD30">
        <v>80.930451945</v>
      </c>
      <c r="CE30">
        <v>27.657929337</v>
      </c>
      <c r="CF30">
        <v>42.427543976</v>
      </c>
      <c r="CG30">
        <v>60.443689553</v>
      </c>
      <c r="CH30">
        <v>78.158361445</v>
      </c>
      <c r="CI30">
        <v>100.58813689</v>
      </c>
      <c r="CJ30">
        <v>130.90423083</v>
      </c>
      <c r="CK30" s="5">
        <v>1</v>
      </c>
      <c r="CL30">
        <v>78.467800811</v>
      </c>
      <c r="CM30">
        <v>27.16611541</v>
      </c>
      <c r="CN30">
        <v>41.059275812</v>
      </c>
      <c r="CO30">
        <v>58.581629695</v>
      </c>
      <c r="CP30">
        <v>75.383211983</v>
      </c>
      <c r="CQ30">
        <v>97.068163412</v>
      </c>
      <c r="CR30">
        <v>124.61425115</v>
      </c>
      <c r="CS30" s="5">
        <v>1</v>
      </c>
      <c r="CT30">
        <v>75.366076557</v>
      </c>
      <c r="CU30">
        <v>30.998160397</v>
      </c>
      <c r="CV30">
        <v>34.986288334</v>
      </c>
      <c r="CW30">
        <v>56.303033484</v>
      </c>
      <c r="CX30">
        <v>70.593392294</v>
      </c>
      <c r="CY30">
        <v>89.758126704</v>
      </c>
      <c r="CZ30">
        <v>129.94854751</v>
      </c>
      <c r="DA30" s="5">
        <v>1</v>
      </c>
    </row>
    <row r="31" spans="1:105" ht="12.75">
      <c r="A31" t="s">
        <v>56</v>
      </c>
      <c r="J31">
        <v>5.8683657989</v>
      </c>
      <c r="K31">
        <v>3.7495878365</v>
      </c>
      <c r="L31">
        <v>0.5907396997</v>
      </c>
      <c r="M31">
        <v>3.0926653496</v>
      </c>
      <c r="N31">
        <v>5.4583095148</v>
      </c>
      <c r="O31">
        <v>8.0160638306</v>
      </c>
      <c r="P31">
        <v>12.901462914</v>
      </c>
      <c r="Q31" s="6">
        <v>0.9981060606</v>
      </c>
      <c r="Z31">
        <v>4.1306552497</v>
      </c>
      <c r="AA31">
        <v>2.6660594826</v>
      </c>
      <c r="AB31">
        <v>1.0799022068</v>
      </c>
      <c r="AC31">
        <v>2.4081372488</v>
      </c>
      <c r="AD31">
        <v>3.6117170739</v>
      </c>
      <c r="AE31">
        <v>4.9973265301</v>
      </c>
      <c r="AF31">
        <v>9.4434295847</v>
      </c>
      <c r="AG31" s="6">
        <v>1</v>
      </c>
      <c r="AP31">
        <v>5.0086853745</v>
      </c>
      <c r="AQ31">
        <v>2.0977715889</v>
      </c>
      <c r="AR31">
        <v>2.351280191</v>
      </c>
      <c r="AS31">
        <v>3.5678392514</v>
      </c>
      <c r="AT31">
        <v>4.6472084658</v>
      </c>
      <c r="AU31">
        <v>5.9510441695</v>
      </c>
      <c r="AV31">
        <v>9.0244102866</v>
      </c>
      <c r="AW31" s="6">
        <v>1</v>
      </c>
      <c r="BV31">
        <v>4.1480998714</v>
      </c>
      <c r="BW31">
        <v>3.1729731095</v>
      </c>
      <c r="BX31">
        <v>0.9989612214</v>
      </c>
      <c r="BY31">
        <v>1.9460393175</v>
      </c>
      <c r="BZ31">
        <v>3.2701417942</v>
      </c>
      <c r="CA31">
        <v>5.1627850273</v>
      </c>
      <c r="CB31">
        <v>9.4805015912</v>
      </c>
      <c r="CC31" s="5">
        <v>1</v>
      </c>
      <c r="CD31">
        <v>4.916639583</v>
      </c>
      <c r="CE31">
        <v>4.8027882682</v>
      </c>
      <c r="CF31">
        <v>0.9338717252</v>
      </c>
      <c r="CG31">
        <v>2.0633407002</v>
      </c>
      <c r="CH31">
        <v>3.2987670053</v>
      </c>
      <c r="CI31">
        <v>5.7825296354</v>
      </c>
      <c r="CJ31">
        <v>15.046121263</v>
      </c>
      <c r="CK31" s="5">
        <v>1</v>
      </c>
      <c r="CL31">
        <v>6.0718331625</v>
      </c>
      <c r="CM31">
        <v>6.7637691342</v>
      </c>
      <c r="CN31">
        <v>0.9873984223</v>
      </c>
      <c r="CO31">
        <v>2.4151058896</v>
      </c>
      <c r="CP31">
        <v>3.9987423807</v>
      </c>
      <c r="CQ31">
        <v>6.9567106649</v>
      </c>
      <c r="CR31">
        <v>20.1224254</v>
      </c>
      <c r="CS31" s="5">
        <v>1</v>
      </c>
      <c r="CT31">
        <v>7.3138997923</v>
      </c>
      <c r="CU31">
        <v>7.614741187</v>
      </c>
      <c r="CV31">
        <v>0.9884710041</v>
      </c>
      <c r="CW31">
        <v>2.6531941114</v>
      </c>
      <c r="CX31">
        <v>4.4057591989</v>
      </c>
      <c r="CY31">
        <v>10.107450572</v>
      </c>
      <c r="CZ31">
        <v>21.43670082</v>
      </c>
      <c r="DA31" s="5">
        <v>1</v>
      </c>
    </row>
    <row r="32" spans="1:105" ht="12.75">
      <c r="A32" t="s">
        <v>68</v>
      </c>
      <c r="J32">
        <v>1770.5067713</v>
      </c>
      <c r="K32">
        <v>1103.0539593</v>
      </c>
      <c r="L32">
        <v>442.86817473</v>
      </c>
      <c r="M32">
        <v>960.40751972</v>
      </c>
      <c r="N32">
        <v>1541.5668421</v>
      </c>
      <c r="O32">
        <v>2366.3659433</v>
      </c>
      <c r="P32">
        <v>3791.2004269</v>
      </c>
      <c r="Q32" s="6">
        <v>0.9981060606</v>
      </c>
      <c r="Z32">
        <v>4808.4543511</v>
      </c>
      <c r="AA32">
        <v>1378.558882</v>
      </c>
      <c r="AB32">
        <v>2712.0530769</v>
      </c>
      <c r="AC32">
        <v>3838.7803086</v>
      </c>
      <c r="AD32">
        <v>4738.6885774</v>
      </c>
      <c r="AE32">
        <v>5653.3133161</v>
      </c>
      <c r="AF32">
        <v>7119.9938261</v>
      </c>
      <c r="AG32" s="6">
        <v>1</v>
      </c>
      <c r="AP32">
        <v>5871.3100554</v>
      </c>
      <c r="AQ32">
        <v>1586.2127272</v>
      </c>
      <c r="AR32">
        <v>3882.1069695</v>
      </c>
      <c r="AS32">
        <v>4816.583466</v>
      </c>
      <c r="AT32">
        <v>5770.4203907</v>
      </c>
      <c r="AU32">
        <v>6758.1897379</v>
      </c>
      <c r="AV32">
        <v>8131.0917981</v>
      </c>
      <c r="AW32" s="6">
        <v>1</v>
      </c>
      <c r="BV32">
        <v>10273.065647</v>
      </c>
      <c r="BW32">
        <v>3068.8462062</v>
      </c>
      <c r="BX32">
        <v>5855.8578945</v>
      </c>
      <c r="BY32">
        <v>8031.8388818</v>
      </c>
      <c r="BZ32">
        <v>9990.2238525</v>
      </c>
      <c r="CA32">
        <v>12066.481143</v>
      </c>
      <c r="CB32">
        <v>15657.030206</v>
      </c>
      <c r="CC32" s="5">
        <v>1</v>
      </c>
      <c r="CD32">
        <v>9907.2929958</v>
      </c>
      <c r="CE32">
        <v>3437.5432716</v>
      </c>
      <c r="CF32">
        <v>5244.6747526</v>
      </c>
      <c r="CG32">
        <v>7651.3679565</v>
      </c>
      <c r="CH32">
        <v>9425.7683641</v>
      </c>
      <c r="CI32">
        <v>12124.488597</v>
      </c>
      <c r="CJ32">
        <v>16173.064464</v>
      </c>
      <c r="CK32" s="5">
        <v>1</v>
      </c>
      <c r="CL32">
        <v>9526.4605769</v>
      </c>
      <c r="CM32">
        <v>3449.1024405</v>
      </c>
      <c r="CN32">
        <v>4741.127742</v>
      </c>
      <c r="CO32">
        <v>7249.0741038</v>
      </c>
      <c r="CP32">
        <v>9068.8309962</v>
      </c>
      <c r="CQ32">
        <v>11614.981411</v>
      </c>
      <c r="CR32">
        <v>16194.200728</v>
      </c>
      <c r="CS32" s="5">
        <v>1</v>
      </c>
      <c r="CT32">
        <v>9903.3025263</v>
      </c>
      <c r="CU32">
        <v>3816.7554564</v>
      </c>
      <c r="CV32">
        <v>4489.0430774</v>
      </c>
      <c r="CW32">
        <v>7544.6250911</v>
      </c>
      <c r="CX32">
        <v>9355.9394302</v>
      </c>
      <c r="CY32">
        <v>11686.490515</v>
      </c>
      <c r="CZ32">
        <v>16828.332925</v>
      </c>
      <c r="DA32" s="5">
        <v>1</v>
      </c>
    </row>
    <row r="33" spans="1:105" ht="12.75">
      <c r="A33" t="s">
        <v>93</v>
      </c>
      <c r="J33">
        <v>104.48939075</v>
      </c>
      <c r="K33">
        <v>32.764057795</v>
      </c>
      <c r="L33">
        <v>55.505155619</v>
      </c>
      <c r="M33">
        <v>84.34610371</v>
      </c>
      <c r="N33">
        <v>104.45877736</v>
      </c>
      <c r="O33">
        <v>122.08574263</v>
      </c>
      <c r="P33">
        <v>157.38669502</v>
      </c>
      <c r="Q33" s="6">
        <v>0.9981060606</v>
      </c>
      <c r="Z33">
        <v>125.64672135</v>
      </c>
      <c r="AA33">
        <v>44.922956245</v>
      </c>
      <c r="AB33">
        <v>73.100705252</v>
      </c>
      <c r="AC33">
        <v>96.627077031</v>
      </c>
      <c r="AD33">
        <v>119.14084067</v>
      </c>
      <c r="AE33">
        <v>142.61907375</v>
      </c>
      <c r="AF33">
        <v>208.50527395</v>
      </c>
      <c r="AG33" s="6">
        <v>1</v>
      </c>
      <c r="AP33">
        <v>157.05551004</v>
      </c>
      <c r="AQ33">
        <v>52.675160376</v>
      </c>
      <c r="AR33">
        <v>91.253557778</v>
      </c>
      <c r="AS33">
        <v>124.92936048</v>
      </c>
      <c r="AT33">
        <v>147.17535116</v>
      </c>
      <c r="AU33">
        <v>179.99400017</v>
      </c>
      <c r="AV33">
        <v>249.1167095</v>
      </c>
      <c r="AW33" s="6">
        <v>1</v>
      </c>
      <c r="BV33">
        <v>280.87465278</v>
      </c>
      <c r="BW33">
        <v>100.21711744</v>
      </c>
      <c r="BX33">
        <v>149.94544984</v>
      </c>
      <c r="BY33">
        <v>210.75081196</v>
      </c>
      <c r="BZ33">
        <v>271.37405152</v>
      </c>
      <c r="CA33">
        <v>327.17995939</v>
      </c>
      <c r="CB33">
        <v>446.7652605</v>
      </c>
      <c r="CC33" s="5">
        <v>1</v>
      </c>
      <c r="CD33">
        <v>275.2109516</v>
      </c>
      <c r="CE33">
        <v>164.32359907</v>
      </c>
      <c r="CF33">
        <v>130.75802386</v>
      </c>
      <c r="CG33">
        <v>199.59044108</v>
      </c>
      <c r="CH33">
        <v>251.42641109</v>
      </c>
      <c r="CI33">
        <v>308.60362236</v>
      </c>
      <c r="CJ33">
        <v>488.24605247</v>
      </c>
      <c r="CK33" s="5">
        <v>1</v>
      </c>
      <c r="CL33">
        <v>273.89626675</v>
      </c>
      <c r="CM33">
        <v>108.13360021</v>
      </c>
      <c r="CN33">
        <v>151.561707</v>
      </c>
      <c r="CO33">
        <v>201.57227546</v>
      </c>
      <c r="CP33">
        <v>248.66730783</v>
      </c>
      <c r="CQ33">
        <v>313.33586167</v>
      </c>
      <c r="CR33">
        <v>482.35185521</v>
      </c>
      <c r="CS33" s="5">
        <v>1</v>
      </c>
      <c r="CT33">
        <v>266.72736162</v>
      </c>
      <c r="CU33">
        <v>108.48494594</v>
      </c>
      <c r="CV33">
        <v>127.80344456</v>
      </c>
      <c r="CW33">
        <v>202.84584993</v>
      </c>
      <c r="CX33">
        <v>253.98480677</v>
      </c>
      <c r="CY33">
        <v>310.24347362</v>
      </c>
      <c r="CZ33">
        <v>466.50827982</v>
      </c>
      <c r="DA33" s="5">
        <v>1</v>
      </c>
    </row>
    <row r="34" spans="1:105" ht="12.75">
      <c r="A34" s="1" t="s">
        <v>69</v>
      </c>
      <c r="Q34" s="6"/>
      <c r="AG34" s="6"/>
      <c r="AW34" s="6"/>
      <c r="BV34">
        <v>52.857263504</v>
      </c>
      <c r="BW34">
        <v>146.39111506</v>
      </c>
      <c r="BX34">
        <v>0</v>
      </c>
      <c r="BY34">
        <v>0</v>
      </c>
      <c r="BZ34">
        <v>0</v>
      </c>
      <c r="CA34">
        <v>32.1000006</v>
      </c>
      <c r="CB34">
        <v>454.2500115</v>
      </c>
      <c r="CC34" s="5">
        <v>0.3157894737</v>
      </c>
      <c r="CD34">
        <v>42.147093244</v>
      </c>
      <c r="CE34">
        <v>179.30686442</v>
      </c>
      <c r="CF34">
        <v>0</v>
      </c>
      <c r="CG34">
        <v>0</v>
      </c>
      <c r="CH34">
        <v>0</v>
      </c>
      <c r="CI34">
        <v>2.250000045</v>
      </c>
      <c r="CJ34">
        <v>180.000005</v>
      </c>
      <c r="CK34" s="5">
        <v>0.2511627907</v>
      </c>
      <c r="CL34">
        <v>30.770474475</v>
      </c>
      <c r="CM34">
        <v>118.18002775</v>
      </c>
      <c r="CN34">
        <v>0</v>
      </c>
      <c r="CO34">
        <v>0</v>
      </c>
      <c r="CP34">
        <v>0</v>
      </c>
      <c r="CQ34">
        <v>0</v>
      </c>
      <c r="CR34">
        <v>180.000005</v>
      </c>
      <c r="CS34" s="5">
        <v>0.2025862069</v>
      </c>
      <c r="CT34">
        <v>24.124645757</v>
      </c>
      <c r="CU34">
        <v>87.394777516</v>
      </c>
      <c r="CV34">
        <v>0</v>
      </c>
      <c r="CW34">
        <v>0</v>
      </c>
      <c r="CX34">
        <v>0</v>
      </c>
      <c r="CY34">
        <v>0</v>
      </c>
      <c r="CZ34">
        <v>182.800005</v>
      </c>
      <c r="DA34" s="5">
        <v>0.1527272727</v>
      </c>
    </row>
    <row r="35" spans="1:105" ht="12.75">
      <c r="A35" t="s">
        <v>92</v>
      </c>
      <c r="J35">
        <v>0.2012310606</v>
      </c>
      <c r="K35">
        <v>2.9034696576</v>
      </c>
      <c r="L35">
        <v>0</v>
      </c>
      <c r="M35">
        <v>0</v>
      </c>
      <c r="N35">
        <v>0</v>
      </c>
      <c r="O35">
        <v>0</v>
      </c>
      <c r="P35">
        <v>0</v>
      </c>
      <c r="Q35" s="6">
        <v>0.0056818182</v>
      </c>
      <c r="Z35">
        <v>6.1982179611</v>
      </c>
      <c r="AA35">
        <v>17.143223935</v>
      </c>
      <c r="AB35">
        <v>0</v>
      </c>
      <c r="AC35">
        <v>0</v>
      </c>
      <c r="AD35">
        <v>0</v>
      </c>
      <c r="AE35">
        <v>0</v>
      </c>
      <c r="AF35">
        <v>45</v>
      </c>
      <c r="AG35" s="6">
        <v>0.1483516484</v>
      </c>
      <c r="AP35">
        <v>7.0686471908</v>
      </c>
      <c r="AQ35">
        <v>24.383698902</v>
      </c>
      <c r="AR35">
        <v>0</v>
      </c>
      <c r="AS35">
        <v>0</v>
      </c>
      <c r="AT35">
        <v>0</v>
      </c>
      <c r="AU35">
        <v>0</v>
      </c>
      <c r="AV35">
        <v>45</v>
      </c>
      <c r="AW35" s="6">
        <v>0.1573033708</v>
      </c>
      <c r="BV35">
        <v>0</v>
      </c>
      <c r="BW35">
        <v>0</v>
      </c>
      <c r="BX35">
        <v>0</v>
      </c>
      <c r="BY35">
        <v>0</v>
      </c>
      <c r="BZ35">
        <v>0</v>
      </c>
      <c r="CA35">
        <v>0</v>
      </c>
      <c r="CB35">
        <v>0</v>
      </c>
      <c r="CC35" s="5">
        <v>0</v>
      </c>
      <c r="CD35">
        <v>1.2283674884</v>
      </c>
      <c r="CE35">
        <v>18.011402988</v>
      </c>
      <c r="CF35">
        <v>0</v>
      </c>
      <c r="CG35">
        <v>0</v>
      </c>
      <c r="CH35">
        <v>0</v>
      </c>
      <c r="CI35">
        <v>0</v>
      </c>
      <c r="CJ35">
        <v>0</v>
      </c>
      <c r="CK35" s="5">
        <v>0.0046511628</v>
      </c>
      <c r="CL35">
        <v>0.0211922891</v>
      </c>
      <c r="CM35">
        <v>0.2499642715</v>
      </c>
      <c r="CN35">
        <v>0</v>
      </c>
      <c r="CO35">
        <v>0</v>
      </c>
      <c r="CP35">
        <v>0</v>
      </c>
      <c r="CQ35">
        <v>0</v>
      </c>
      <c r="CR35">
        <v>0</v>
      </c>
      <c r="CS35" s="5">
        <v>0.0086206897</v>
      </c>
      <c r="CT35">
        <v>0.0182438414</v>
      </c>
      <c r="CU35">
        <v>0.1509189999</v>
      </c>
      <c r="CV35">
        <v>0</v>
      </c>
      <c r="CW35">
        <v>0</v>
      </c>
      <c r="CX35">
        <v>0</v>
      </c>
      <c r="CY35">
        <v>0</v>
      </c>
      <c r="CZ35">
        <v>0</v>
      </c>
      <c r="DA35" s="5">
        <v>0.0145454545</v>
      </c>
    </row>
    <row r="36" spans="1:105" ht="12.75">
      <c r="A36" t="s">
        <v>91</v>
      </c>
      <c r="J36">
        <v>0</v>
      </c>
      <c r="K36">
        <v>0</v>
      </c>
      <c r="L36">
        <v>0</v>
      </c>
      <c r="M36">
        <v>0</v>
      </c>
      <c r="N36">
        <v>0</v>
      </c>
      <c r="O36">
        <v>0</v>
      </c>
      <c r="P36">
        <v>0</v>
      </c>
      <c r="Q36" s="6">
        <v>0</v>
      </c>
      <c r="Z36">
        <v>0.0022158109</v>
      </c>
      <c r="AA36">
        <v>0.0513562099</v>
      </c>
      <c r="AB36">
        <v>0</v>
      </c>
      <c r="AC36">
        <v>0</v>
      </c>
      <c r="AD36">
        <v>0</v>
      </c>
      <c r="AE36">
        <v>0</v>
      </c>
      <c r="AF36">
        <v>0</v>
      </c>
      <c r="AG36" s="6">
        <v>0.0036630037</v>
      </c>
      <c r="AP36">
        <v>0.0159101127</v>
      </c>
      <c r="AQ36">
        <v>0.2814287812</v>
      </c>
      <c r="AR36">
        <v>0</v>
      </c>
      <c r="AS36">
        <v>0</v>
      </c>
      <c r="AT36">
        <v>0</v>
      </c>
      <c r="AU36">
        <v>0</v>
      </c>
      <c r="AV36">
        <v>0</v>
      </c>
      <c r="AW36" s="6">
        <v>0.004494382</v>
      </c>
      <c r="BV36">
        <v>46.022658164</v>
      </c>
      <c r="BW36">
        <v>105.72968014</v>
      </c>
      <c r="BX36">
        <v>0</v>
      </c>
      <c r="BY36">
        <v>0</v>
      </c>
      <c r="BZ36">
        <v>0</v>
      </c>
      <c r="CA36">
        <v>5.0000001</v>
      </c>
      <c r="CB36">
        <v>300</v>
      </c>
      <c r="CC36" s="5">
        <v>0.2578947368</v>
      </c>
      <c r="CD36">
        <v>40.991721315</v>
      </c>
      <c r="CE36">
        <v>100.91025534</v>
      </c>
      <c r="CF36">
        <v>0</v>
      </c>
      <c r="CG36">
        <v>0</v>
      </c>
      <c r="CH36">
        <v>0</v>
      </c>
      <c r="CI36">
        <v>14</v>
      </c>
      <c r="CJ36">
        <v>316.000008</v>
      </c>
      <c r="CK36" s="5">
        <v>0.2604651163</v>
      </c>
      <c r="CL36">
        <v>31.053190052</v>
      </c>
      <c r="CM36">
        <v>88.530507454</v>
      </c>
      <c r="CN36">
        <v>0</v>
      </c>
      <c r="CO36">
        <v>0</v>
      </c>
      <c r="CP36">
        <v>0</v>
      </c>
      <c r="CQ36">
        <v>0</v>
      </c>
      <c r="CR36">
        <v>300</v>
      </c>
      <c r="CS36" s="5">
        <v>0.1810344828</v>
      </c>
      <c r="CT36">
        <v>30.898691229</v>
      </c>
      <c r="CU36">
        <v>98.093305308</v>
      </c>
      <c r="CV36">
        <v>0</v>
      </c>
      <c r="CW36">
        <v>0</v>
      </c>
      <c r="CX36">
        <v>0</v>
      </c>
      <c r="CY36">
        <v>0</v>
      </c>
      <c r="CZ36">
        <v>316.000008</v>
      </c>
      <c r="DA36" s="5">
        <v>0.1381818182</v>
      </c>
    </row>
    <row r="37" spans="1:49" ht="12.75">
      <c r="A37" t="s">
        <v>94</v>
      </c>
      <c r="J37">
        <v>0.5681818182</v>
      </c>
      <c r="K37">
        <v>8.3218251858</v>
      </c>
      <c r="L37">
        <v>0</v>
      </c>
      <c r="M37">
        <v>0</v>
      </c>
      <c r="N37">
        <v>0</v>
      </c>
      <c r="O37">
        <v>0</v>
      </c>
      <c r="P37">
        <v>0</v>
      </c>
      <c r="Q37" s="6">
        <v>0.0056818182</v>
      </c>
      <c r="Z37">
        <v>6.8727732002</v>
      </c>
      <c r="AA37">
        <v>22.678247308</v>
      </c>
      <c r="AB37">
        <v>0</v>
      </c>
      <c r="AC37">
        <v>0</v>
      </c>
      <c r="AD37">
        <v>0</v>
      </c>
      <c r="AE37">
        <v>0</v>
      </c>
      <c r="AF37">
        <v>66.666666667</v>
      </c>
      <c r="AG37" s="6">
        <v>0.13003663</v>
      </c>
      <c r="AP37">
        <v>8.5053700376</v>
      </c>
      <c r="AQ37">
        <v>25.979236941</v>
      </c>
      <c r="AR37">
        <v>0</v>
      </c>
      <c r="AS37">
        <v>0</v>
      </c>
      <c r="AT37">
        <v>0</v>
      </c>
      <c r="AU37">
        <v>0</v>
      </c>
      <c r="AV37">
        <v>75</v>
      </c>
      <c r="AW37" s="6">
        <v>0.1528089888</v>
      </c>
    </row>
    <row r="38" ht="12.75">
      <c r="A38" s="1" t="s">
        <v>74</v>
      </c>
    </row>
    <row r="39" ht="12.75">
      <c r="A39" s="1" t="s">
        <v>39</v>
      </c>
    </row>
    <row r="40" spans="1:105" ht="12.75">
      <c r="A40" t="s">
        <v>2</v>
      </c>
      <c r="J40">
        <v>64.307091301</v>
      </c>
      <c r="K40">
        <v>39.871767047</v>
      </c>
      <c r="L40">
        <v>11.388217807</v>
      </c>
      <c r="M40">
        <v>37.141666537</v>
      </c>
      <c r="N40">
        <v>58.359172636</v>
      </c>
      <c r="O40">
        <v>82.586560299</v>
      </c>
      <c r="P40">
        <v>148.35677034</v>
      </c>
      <c r="Q40" s="6">
        <v>0.9885057471</v>
      </c>
      <c r="Z40">
        <v>63.522894305</v>
      </c>
      <c r="AA40">
        <v>40.159952305</v>
      </c>
      <c r="AB40">
        <v>6.8144500504</v>
      </c>
      <c r="AC40">
        <v>34.654776797</v>
      </c>
      <c r="AD40">
        <v>58.8095602</v>
      </c>
      <c r="AE40">
        <v>83.992012224</v>
      </c>
      <c r="AF40">
        <v>137.54192392</v>
      </c>
      <c r="AG40" s="6">
        <v>0.9859719439</v>
      </c>
      <c r="AP40">
        <v>81.613492904</v>
      </c>
      <c r="AQ40">
        <v>46.345472251</v>
      </c>
      <c r="AR40">
        <v>14.225750268</v>
      </c>
      <c r="AS40">
        <v>48.477200866</v>
      </c>
      <c r="AT40">
        <v>79.733535518</v>
      </c>
      <c r="AU40">
        <v>108.0406637</v>
      </c>
      <c r="AV40">
        <v>165.63163245</v>
      </c>
      <c r="AW40" s="6">
        <v>0.9851851852</v>
      </c>
      <c r="BV40">
        <v>68.251500762</v>
      </c>
      <c r="BW40">
        <v>59.000596494</v>
      </c>
      <c r="BX40">
        <v>0</v>
      </c>
      <c r="BY40">
        <v>15.114062766</v>
      </c>
      <c r="BZ40">
        <v>61.85999912</v>
      </c>
      <c r="CA40">
        <v>99.146128066</v>
      </c>
      <c r="CB40">
        <v>184.26250175</v>
      </c>
      <c r="CC40" s="5">
        <v>0.8897338403</v>
      </c>
      <c r="CD40">
        <v>76.089455393</v>
      </c>
      <c r="CE40">
        <v>59.910171045</v>
      </c>
      <c r="CF40">
        <v>0</v>
      </c>
      <c r="CG40">
        <v>28.62400079</v>
      </c>
      <c r="CH40">
        <v>70.015908456</v>
      </c>
      <c r="CI40">
        <v>110.5000005</v>
      </c>
      <c r="CJ40">
        <v>188.30999915</v>
      </c>
      <c r="CK40" s="5">
        <v>0.9060150376</v>
      </c>
      <c r="CL40">
        <v>82.707417126</v>
      </c>
      <c r="CM40">
        <v>63.394075943</v>
      </c>
      <c r="CN40">
        <v>0</v>
      </c>
      <c r="CO40">
        <v>30.77249991</v>
      </c>
      <c r="CP40">
        <v>76.266252359</v>
      </c>
      <c r="CQ40">
        <v>119.21750166</v>
      </c>
      <c r="CR40">
        <v>204.71146313</v>
      </c>
      <c r="CS40" s="5">
        <v>0.8981818182</v>
      </c>
      <c r="CT40">
        <v>77.432455909</v>
      </c>
      <c r="CU40">
        <v>59.328291653</v>
      </c>
      <c r="CV40">
        <v>0</v>
      </c>
      <c r="CW40">
        <v>34</v>
      </c>
      <c r="CX40">
        <v>64.57850105</v>
      </c>
      <c r="CY40">
        <v>115.43000357</v>
      </c>
      <c r="CZ40">
        <v>184.95000145</v>
      </c>
      <c r="DA40" s="5">
        <v>0.9072164948</v>
      </c>
    </row>
    <row r="41" spans="1:105" ht="12.75">
      <c r="A41" t="s">
        <v>3</v>
      </c>
      <c r="J41">
        <v>53.297784159</v>
      </c>
      <c r="K41">
        <v>33.904870213</v>
      </c>
      <c r="L41">
        <v>10.617244913</v>
      </c>
      <c r="M41">
        <v>28.780042223</v>
      </c>
      <c r="N41">
        <v>48.05196479</v>
      </c>
      <c r="O41">
        <v>70.145181837</v>
      </c>
      <c r="P41">
        <v>118.6033327</v>
      </c>
      <c r="Q41" s="6">
        <v>0.9977011494</v>
      </c>
      <c r="Z41">
        <v>51.175843314</v>
      </c>
      <c r="AA41">
        <v>39.638432719</v>
      </c>
      <c r="AB41">
        <v>5.7949334631</v>
      </c>
      <c r="AC41">
        <v>21.32085593</v>
      </c>
      <c r="AD41">
        <v>44.71986664</v>
      </c>
      <c r="AE41">
        <v>71.380484273</v>
      </c>
      <c r="AF41">
        <v>114.79255356</v>
      </c>
      <c r="AG41" s="6">
        <v>0.993987976</v>
      </c>
      <c r="AP41">
        <v>59.068220819</v>
      </c>
      <c r="AQ41">
        <v>40.22563325</v>
      </c>
      <c r="AR41">
        <v>9.9186836866</v>
      </c>
      <c r="AS41">
        <v>32.219758226</v>
      </c>
      <c r="AT41">
        <v>51.804627877</v>
      </c>
      <c r="AU41">
        <v>75.770287536</v>
      </c>
      <c r="AV41">
        <v>136.7156782</v>
      </c>
      <c r="AW41" s="6">
        <v>0.9950617284</v>
      </c>
      <c r="BV41">
        <v>133.55062726</v>
      </c>
      <c r="BW41">
        <v>86.126330016</v>
      </c>
      <c r="BX41">
        <v>9.6999998</v>
      </c>
      <c r="BY41">
        <v>73.79499987</v>
      </c>
      <c r="BZ41">
        <v>121.16595799</v>
      </c>
      <c r="CA41">
        <v>182.99999988</v>
      </c>
      <c r="CB41">
        <v>279.9144826</v>
      </c>
      <c r="CC41" s="5">
        <v>0.9885931559</v>
      </c>
      <c r="CD41">
        <v>136.9004198</v>
      </c>
      <c r="CE41">
        <v>103.26889419</v>
      </c>
      <c r="CF41">
        <v>15.25</v>
      </c>
      <c r="CG41">
        <v>65.10000035</v>
      </c>
      <c r="CH41">
        <v>108.33426581</v>
      </c>
      <c r="CI41">
        <v>184.69999996</v>
      </c>
      <c r="CJ41">
        <v>322.72000312</v>
      </c>
      <c r="CK41" s="5">
        <v>0.9887218045</v>
      </c>
      <c r="CL41">
        <v>132.17050166</v>
      </c>
      <c r="CM41">
        <v>83.813027561</v>
      </c>
      <c r="CN41">
        <v>18.5</v>
      </c>
      <c r="CO41">
        <v>70.8</v>
      </c>
      <c r="CP41">
        <v>120.4199998</v>
      </c>
      <c r="CQ41">
        <v>180.93749981</v>
      </c>
      <c r="CR41">
        <v>286.39999973</v>
      </c>
      <c r="CS41" s="5">
        <v>0.9890909091</v>
      </c>
      <c r="CT41">
        <v>130.7084448</v>
      </c>
      <c r="CU41">
        <v>90.822525559</v>
      </c>
      <c r="CV41">
        <v>17.2499996</v>
      </c>
      <c r="CW41">
        <v>60.0000001</v>
      </c>
      <c r="CX41">
        <v>115</v>
      </c>
      <c r="CY41">
        <v>184.20000168</v>
      </c>
      <c r="CZ41">
        <v>310</v>
      </c>
      <c r="DA41" s="5">
        <v>0.9896907216</v>
      </c>
    </row>
    <row r="42" spans="1:105" ht="12.75">
      <c r="A42" t="s">
        <v>4</v>
      </c>
      <c r="J42">
        <v>2.9965548015</v>
      </c>
      <c r="K42">
        <v>5.4240849013</v>
      </c>
      <c r="L42">
        <v>0</v>
      </c>
      <c r="M42">
        <v>0</v>
      </c>
      <c r="N42">
        <v>0</v>
      </c>
      <c r="O42">
        <v>4.4666665296</v>
      </c>
      <c r="P42">
        <v>14.521757056</v>
      </c>
      <c r="Q42" s="6">
        <v>0.4666666667</v>
      </c>
      <c r="Z42">
        <v>2.0323117477</v>
      </c>
      <c r="AA42">
        <v>6.470448374</v>
      </c>
      <c r="AB42">
        <v>0</v>
      </c>
      <c r="AC42">
        <v>0</v>
      </c>
      <c r="AD42">
        <v>0</v>
      </c>
      <c r="AE42">
        <v>0.5050000176</v>
      </c>
      <c r="AF42">
        <v>13.452914357</v>
      </c>
      <c r="AG42" s="6">
        <v>0.2825651303</v>
      </c>
      <c r="AP42">
        <v>2.3997173605</v>
      </c>
      <c r="AQ42">
        <v>6.3168170859</v>
      </c>
      <c r="AR42">
        <v>0</v>
      </c>
      <c r="AS42">
        <v>0</v>
      </c>
      <c r="AT42">
        <v>0</v>
      </c>
      <c r="AU42">
        <v>0.2210866672</v>
      </c>
      <c r="AV42">
        <v>16.143497469</v>
      </c>
      <c r="AW42" s="6">
        <v>0.2592592593</v>
      </c>
      <c r="BV42">
        <v>5.0361989281</v>
      </c>
      <c r="BW42">
        <v>12.98475888</v>
      </c>
      <c r="BX42">
        <v>0</v>
      </c>
      <c r="BY42">
        <v>0</v>
      </c>
      <c r="BZ42">
        <v>0</v>
      </c>
      <c r="CA42">
        <v>0</v>
      </c>
      <c r="CB42">
        <v>29.2600014</v>
      </c>
      <c r="CC42" s="5">
        <v>0.2319391635</v>
      </c>
      <c r="CD42">
        <v>3.3643324824</v>
      </c>
      <c r="CE42">
        <v>10.981809561</v>
      </c>
      <c r="CF42">
        <v>0</v>
      </c>
      <c r="CG42">
        <v>0</v>
      </c>
      <c r="CH42">
        <v>0</v>
      </c>
      <c r="CI42">
        <v>0</v>
      </c>
      <c r="CJ42">
        <v>23.0000005</v>
      </c>
      <c r="CK42" s="5">
        <v>0.1466165414</v>
      </c>
      <c r="CL42">
        <v>6.4661922762</v>
      </c>
      <c r="CM42">
        <v>19.972615366</v>
      </c>
      <c r="CN42">
        <v>0</v>
      </c>
      <c r="CO42">
        <v>0</v>
      </c>
      <c r="CP42">
        <v>0</v>
      </c>
      <c r="CQ42">
        <v>0</v>
      </c>
      <c r="CR42">
        <v>31.5</v>
      </c>
      <c r="CS42" s="5">
        <v>0.2327272727</v>
      </c>
      <c r="CT42">
        <v>5.1961578759</v>
      </c>
      <c r="CU42">
        <v>13.426894433</v>
      </c>
      <c r="CV42">
        <v>0</v>
      </c>
      <c r="CW42">
        <v>0</v>
      </c>
      <c r="CX42">
        <v>0</v>
      </c>
      <c r="CY42">
        <v>0</v>
      </c>
      <c r="CZ42">
        <v>36.1899999</v>
      </c>
      <c r="DA42" s="5">
        <v>0.2096219931</v>
      </c>
    </row>
    <row r="43" spans="1:105" ht="12.75">
      <c r="A43" t="s">
        <v>0</v>
      </c>
      <c r="J43">
        <v>77.803195398</v>
      </c>
      <c r="K43">
        <v>61.240561912</v>
      </c>
      <c r="L43">
        <v>15.19999966</v>
      </c>
      <c r="M43">
        <v>41.55</v>
      </c>
      <c r="N43">
        <v>65.666666669</v>
      </c>
      <c r="O43">
        <v>97.889126538</v>
      </c>
      <c r="P43">
        <v>164.40747581</v>
      </c>
      <c r="Q43" s="6">
        <v>0.9954022989</v>
      </c>
      <c r="Z43">
        <v>235.98472373</v>
      </c>
      <c r="AA43">
        <v>142.0827631</v>
      </c>
      <c r="AB43">
        <v>48.471250063</v>
      </c>
      <c r="AC43">
        <v>133.43833333</v>
      </c>
      <c r="AD43">
        <v>212.02091024</v>
      </c>
      <c r="AE43">
        <v>312.7499027</v>
      </c>
      <c r="AF43">
        <v>494.99333312</v>
      </c>
      <c r="AG43" s="6">
        <v>0.995991984</v>
      </c>
      <c r="AP43">
        <v>248.37107872</v>
      </c>
      <c r="AQ43">
        <v>155.98724813</v>
      </c>
      <c r="AR43">
        <v>43.5</v>
      </c>
      <c r="AS43">
        <v>124.66999999</v>
      </c>
      <c r="AT43">
        <v>221.62824351</v>
      </c>
      <c r="AU43">
        <v>350.33333333</v>
      </c>
      <c r="AV43">
        <v>553.425</v>
      </c>
      <c r="AW43" s="6">
        <v>0.9950617284</v>
      </c>
      <c r="BV43">
        <v>340.50086228</v>
      </c>
      <c r="BW43">
        <v>283.82521082</v>
      </c>
      <c r="BX43">
        <v>13.724999855</v>
      </c>
      <c r="BY43">
        <v>139.80000001</v>
      </c>
      <c r="BZ43">
        <v>280.00000116</v>
      </c>
      <c r="CA43">
        <v>500.05500175</v>
      </c>
      <c r="CB43">
        <v>846.12500163</v>
      </c>
      <c r="CC43" s="5">
        <v>0.9733840304</v>
      </c>
      <c r="CD43">
        <v>248.049005</v>
      </c>
      <c r="CE43">
        <v>216.50498894</v>
      </c>
      <c r="CF43">
        <v>6.7650002815</v>
      </c>
      <c r="CG43">
        <v>85.5999997</v>
      </c>
      <c r="CH43">
        <v>208.55500082</v>
      </c>
      <c r="CI43">
        <v>350.17500166</v>
      </c>
      <c r="CJ43">
        <v>625.66624004</v>
      </c>
      <c r="CK43" s="5">
        <v>0.962406015</v>
      </c>
      <c r="CL43">
        <v>280.27744603</v>
      </c>
      <c r="CM43">
        <v>223.45514706</v>
      </c>
      <c r="CN43">
        <v>12</v>
      </c>
      <c r="CO43">
        <v>131.87500004</v>
      </c>
      <c r="CP43">
        <v>233.2</v>
      </c>
      <c r="CQ43">
        <v>398.35000033</v>
      </c>
      <c r="CR43">
        <v>638.35000008</v>
      </c>
      <c r="CS43" s="5">
        <v>0.9854545455</v>
      </c>
      <c r="CT43">
        <v>297.2366579</v>
      </c>
      <c r="CU43">
        <v>208.24889234</v>
      </c>
      <c r="CV43">
        <v>43.4000001</v>
      </c>
      <c r="CW43">
        <v>145.72000006</v>
      </c>
      <c r="CX43">
        <v>258.67999925</v>
      </c>
      <c r="CY43">
        <v>424.7750027</v>
      </c>
      <c r="CZ43">
        <v>704.55</v>
      </c>
      <c r="DA43" s="5">
        <v>0.9793814433</v>
      </c>
    </row>
    <row r="44" spans="1:105" ht="12.75">
      <c r="A44" t="s">
        <v>5</v>
      </c>
      <c r="J44">
        <v>321.87719934</v>
      </c>
      <c r="K44">
        <v>258.22225694</v>
      </c>
      <c r="L44">
        <v>0</v>
      </c>
      <c r="M44">
        <v>106.50686596</v>
      </c>
      <c r="N44">
        <v>251.59004685</v>
      </c>
      <c r="O44">
        <v>528.47454828</v>
      </c>
      <c r="P44">
        <v>804.40795007</v>
      </c>
      <c r="Q44" s="6">
        <v>0.9425287356</v>
      </c>
      <c r="Z44">
        <v>517.16905555</v>
      </c>
      <c r="AA44">
        <v>226.7813036</v>
      </c>
      <c r="AB44">
        <v>101.04982948</v>
      </c>
      <c r="AC44">
        <v>378.43990193</v>
      </c>
      <c r="AD44">
        <v>516.89860377</v>
      </c>
      <c r="AE44">
        <v>656.11264714</v>
      </c>
      <c r="AF44">
        <v>884.61406804</v>
      </c>
      <c r="AG44" s="6">
        <v>0.9739478958</v>
      </c>
      <c r="AP44">
        <v>584.92828307</v>
      </c>
      <c r="AQ44">
        <v>229.38534115</v>
      </c>
      <c r="AR44">
        <v>222.92390005</v>
      </c>
      <c r="AS44">
        <v>434.05930008</v>
      </c>
      <c r="AT44">
        <v>591.39289612</v>
      </c>
      <c r="AU44">
        <v>745.37549703</v>
      </c>
      <c r="AV44">
        <v>972.60750027</v>
      </c>
      <c r="AW44" s="6">
        <v>0.9950617284</v>
      </c>
      <c r="BV44">
        <v>402.60138351</v>
      </c>
      <c r="BW44">
        <v>269.93835312</v>
      </c>
      <c r="BX44">
        <v>65.935</v>
      </c>
      <c r="BY44">
        <v>192.34749941</v>
      </c>
      <c r="BZ44">
        <v>347.1250015</v>
      </c>
      <c r="CA44">
        <v>575.44999644</v>
      </c>
      <c r="CB44">
        <v>926.68800252</v>
      </c>
      <c r="CC44" s="5">
        <v>0.9961977186</v>
      </c>
      <c r="CD44">
        <v>377.03759811</v>
      </c>
      <c r="CE44">
        <v>247.09053502</v>
      </c>
      <c r="CF44">
        <v>56.304999936</v>
      </c>
      <c r="CG44">
        <v>197.449997</v>
      </c>
      <c r="CH44">
        <v>337.0000042</v>
      </c>
      <c r="CI44">
        <v>503.79999725</v>
      </c>
      <c r="CJ44">
        <v>834.1</v>
      </c>
      <c r="CK44" s="5">
        <v>0.9962406015</v>
      </c>
      <c r="CL44">
        <v>347.4098602</v>
      </c>
      <c r="CM44">
        <v>231.65809193</v>
      </c>
      <c r="CN44">
        <v>57.816405191</v>
      </c>
      <c r="CO44">
        <v>190</v>
      </c>
      <c r="CP44">
        <v>298.575</v>
      </c>
      <c r="CQ44">
        <v>455.56249843</v>
      </c>
      <c r="CR44">
        <v>806.59999825</v>
      </c>
      <c r="CS44" s="5">
        <v>0.9927272727</v>
      </c>
      <c r="CT44">
        <v>413.62345379</v>
      </c>
      <c r="CU44">
        <v>262.96544411</v>
      </c>
      <c r="CV44">
        <v>54.125</v>
      </c>
      <c r="CW44">
        <v>210.9037648</v>
      </c>
      <c r="CX44">
        <v>383.93</v>
      </c>
      <c r="CY44">
        <v>575.07499983</v>
      </c>
      <c r="CZ44">
        <v>916.6250004</v>
      </c>
      <c r="DA44" s="5">
        <v>0.9862542955</v>
      </c>
    </row>
    <row r="45" spans="1:105" ht="12.75">
      <c r="A45" t="s">
        <v>6</v>
      </c>
      <c r="J45">
        <v>21.593872985</v>
      </c>
      <c r="K45">
        <v>19.284585921</v>
      </c>
      <c r="L45">
        <v>0</v>
      </c>
      <c r="M45">
        <v>7.0407410979</v>
      </c>
      <c r="N45">
        <v>17.52900064</v>
      </c>
      <c r="O45">
        <v>30.533333399</v>
      </c>
      <c r="P45">
        <v>60</v>
      </c>
      <c r="Q45" s="6">
        <v>0.9494252874</v>
      </c>
      <c r="Z45">
        <v>75.831132082</v>
      </c>
      <c r="AA45">
        <v>43.363036139</v>
      </c>
      <c r="AB45">
        <v>22</v>
      </c>
      <c r="AC45">
        <v>46.646666825</v>
      </c>
      <c r="AD45">
        <v>68.738580497</v>
      </c>
      <c r="AE45">
        <v>97.063101599</v>
      </c>
      <c r="AF45">
        <v>148.111766</v>
      </c>
      <c r="AG45" s="6">
        <v>0.997995992</v>
      </c>
      <c r="AP45">
        <v>103.06063814</v>
      </c>
      <c r="AQ45">
        <v>53.450633835</v>
      </c>
      <c r="AR45">
        <v>35</v>
      </c>
      <c r="AS45">
        <v>66.109376095</v>
      </c>
      <c r="AT45">
        <v>97.50404238</v>
      </c>
      <c r="AU45">
        <v>129.6874876</v>
      </c>
      <c r="AV45">
        <v>199.05266587</v>
      </c>
      <c r="AW45" s="6">
        <v>1</v>
      </c>
      <c r="BV45">
        <v>178.68645518</v>
      </c>
      <c r="BW45">
        <v>88.720328945</v>
      </c>
      <c r="BX45">
        <v>54</v>
      </c>
      <c r="BY45">
        <v>118.27</v>
      </c>
      <c r="BZ45">
        <v>164.00000035</v>
      </c>
      <c r="CA45">
        <v>230.8</v>
      </c>
      <c r="CB45">
        <v>330</v>
      </c>
      <c r="CC45" s="5">
        <v>1</v>
      </c>
      <c r="CD45">
        <v>170.16421997</v>
      </c>
      <c r="CE45">
        <v>94.165094205</v>
      </c>
      <c r="CF45">
        <v>47.7000007</v>
      </c>
      <c r="CG45">
        <v>105.0000005</v>
      </c>
      <c r="CH45">
        <v>153.60000115</v>
      </c>
      <c r="CI45">
        <v>212.5</v>
      </c>
      <c r="CJ45">
        <v>350</v>
      </c>
      <c r="CK45" s="5">
        <v>0.9962406015</v>
      </c>
      <c r="CL45">
        <v>151.88238476</v>
      </c>
      <c r="CM45">
        <v>81.002923107</v>
      </c>
      <c r="CN45">
        <v>46.79999995</v>
      </c>
      <c r="CO45">
        <v>92.5</v>
      </c>
      <c r="CP45">
        <v>137.31300014</v>
      </c>
      <c r="CQ45">
        <v>186.10000073</v>
      </c>
      <c r="CR45">
        <v>310</v>
      </c>
      <c r="CS45" s="5">
        <v>1</v>
      </c>
      <c r="CT45">
        <v>149.63176387</v>
      </c>
      <c r="CU45">
        <v>88.181812455</v>
      </c>
      <c r="CV45">
        <v>49.665000065</v>
      </c>
      <c r="CW45">
        <v>90</v>
      </c>
      <c r="CX45">
        <v>138</v>
      </c>
      <c r="CY45">
        <v>181.3</v>
      </c>
      <c r="CZ45">
        <v>308</v>
      </c>
      <c r="DA45" s="5">
        <v>1</v>
      </c>
    </row>
    <row r="46" spans="1:105" ht="12.75">
      <c r="A46" t="s">
        <v>7</v>
      </c>
      <c r="J46">
        <v>39.351210636</v>
      </c>
      <c r="K46">
        <v>21.692833733</v>
      </c>
      <c r="L46">
        <v>7.5581393772</v>
      </c>
      <c r="M46">
        <v>23.918883128</v>
      </c>
      <c r="N46">
        <v>36.537452944</v>
      </c>
      <c r="O46">
        <v>51.470317269</v>
      </c>
      <c r="P46">
        <v>75.722359656</v>
      </c>
      <c r="Q46" s="6">
        <v>0.9885057471</v>
      </c>
      <c r="Z46">
        <v>67.084606849</v>
      </c>
      <c r="AA46">
        <v>36.675533573</v>
      </c>
      <c r="AB46">
        <v>20.508324305</v>
      </c>
      <c r="AC46">
        <v>43.19594461</v>
      </c>
      <c r="AD46">
        <v>61.148664601</v>
      </c>
      <c r="AE46">
        <v>83.271033367</v>
      </c>
      <c r="AF46">
        <v>132.63231725</v>
      </c>
      <c r="AG46" s="6">
        <v>0.995991984</v>
      </c>
      <c r="AP46">
        <v>80.882632163</v>
      </c>
      <c r="AQ46">
        <v>38.76263077</v>
      </c>
      <c r="AR46">
        <v>24.004666458</v>
      </c>
      <c r="AS46">
        <v>54.210781554</v>
      </c>
      <c r="AT46">
        <v>75.571646417</v>
      </c>
      <c r="AU46">
        <v>105.35966734</v>
      </c>
      <c r="AV46">
        <v>149.37215445</v>
      </c>
      <c r="AW46" s="6">
        <v>0.9975308642</v>
      </c>
      <c r="BV46">
        <v>93.468794741</v>
      </c>
      <c r="BW46">
        <v>65.454751321</v>
      </c>
      <c r="BX46">
        <v>0</v>
      </c>
      <c r="BY46">
        <v>48.630000105</v>
      </c>
      <c r="BZ46">
        <v>84.75000075</v>
      </c>
      <c r="CA46">
        <v>129.17975568</v>
      </c>
      <c r="CB46">
        <v>207.3249991</v>
      </c>
      <c r="CC46" s="5">
        <v>0.9467680608</v>
      </c>
      <c r="CD46">
        <v>94.333423195</v>
      </c>
      <c r="CE46">
        <v>61.297141242</v>
      </c>
      <c r="CF46">
        <v>0</v>
      </c>
      <c r="CG46">
        <v>52.899999</v>
      </c>
      <c r="CH46">
        <v>86.717501</v>
      </c>
      <c r="CI46">
        <v>122.7499995</v>
      </c>
      <c r="CJ46">
        <v>208.74999925</v>
      </c>
      <c r="CK46" s="5">
        <v>0.9473684211</v>
      </c>
      <c r="CL46">
        <v>89.571944529</v>
      </c>
      <c r="CM46">
        <v>58.248817575</v>
      </c>
      <c r="CN46">
        <v>6</v>
      </c>
      <c r="CO46">
        <v>45</v>
      </c>
      <c r="CP46">
        <v>81.274999</v>
      </c>
      <c r="CQ46">
        <v>124.749999</v>
      </c>
      <c r="CR46">
        <v>207.17499875</v>
      </c>
      <c r="CS46" s="5">
        <v>0.9527272727</v>
      </c>
      <c r="CT46">
        <v>84.228993094</v>
      </c>
      <c r="CU46">
        <v>63.155452681</v>
      </c>
      <c r="CV46">
        <v>0</v>
      </c>
      <c r="CW46">
        <v>38.141999912</v>
      </c>
      <c r="CX46">
        <v>71.7799988</v>
      </c>
      <c r="CY46">
        <v>118.03000085</v>
      </c>
      <c r="CZ46">
        <v>206.175</v>
      </c>
      <c r="DA46" s="5">
        <v>0.9450171821</v>
      </c>
    </row>
    <row r="47" spans="1:105" ht="12.75">
      <c r="A47" t="s">
        <v>8</v>
      </c>
      <c r="J47">
        <v>5.2241150116</v>
      </c>
      <c r="K47">
        <v>9.0002767108</v>
      </c>
      <c r="L47">
        <v>0</v>
      </c>
      <c r="M47">
        <v>0</v>
      </c>
      <c r="N47">
        <v>0</v>
      </c>
      <c r="O47">
        <v>7.7519378228</v>
      </c>
      <c r="P47">
        <v>22.314999998</v>
      </c>
      <c r="Q47" s="6">
        <v>0.4298850575</v>
      </c>
      <c r="Z47">
        <v>8.8608529501</v>
      </c>
      <c r="AA47">
        <v>13.64961646</v>
      </c>
      <c r="AB47">
        <v>0</v>
      </c>
      <c r="AC47">
        <v>0</v>
      </c>
      <c r="AD47">
        <v>0</v>
      </c>
      <c r="AE47">
        <v>13.284959793</v>
      </c>
      <c r="AF47">
        <v>37.365499139</v>
      </c>
      <c r="AG47" s="6">
        <v>0.4809619238</v>
      </c>
      <c r="AP47">
        <v>10.083256356</v>
      </c>
      <c r="AQ47">
        <v>15.967568049</v>
      </c>
      <c r="AR47">
        <v>0</v>
      </c>
      <c r="AS47">
        <v>0</v>
      </c>
      <c r="AT47">
        <v>0</v>
      </c>
      <c r="AU47">
        <v>15.77916642</v>
      </c>
      <c r="AV47">
        <v>43.705999454</v>
      </c>
      <c r="AW47" s="6">
        <v>0.4740740741</v>
      </c>
      <c r="BV47">
        <v>16.894391136</v>
      </c>
      <c r="BW47">
        <v>29.57015086</v>
      </c>
      <c r="BX47">
        <v>0</v>
      </c>
      <c r="BY47">
        <v>0</v>
      </c>
      <c r="BZ47">
        <v>0</v>
      </c>
      <c r="CA47">
        <v>28.35</v>
      </c>
      <c r="CB47">
        <v>88.555</v>
      </c>
      <c r="CC47" s="5">
        <v>0.3536121673</v>
      </c>
      <c r="CD47">
        <v>18.980713795</v>
      </c>
      <c r="CE47">
        <v>37.353083665</v>
      </c>
      <c r="CF47">
        <v>0</v>
      </c>
      <c r="CG47">
        <v>0</v>
      </c>
      <c r="CH47">
        <v>0</v>
      </c>
      <c r="CI47">
        <v>25</v>
      </c>
      <c r="CJ47">
        <v>103.74999975</v>
      </c>
      <c r="CK47" s="5">
        <v>0.3533834586</v>
      </c>
      <c r="CL47">
        <v>20.940318173</v>
      </c>
      <c r="CM47">
        <v>36.154642774</v>
      </c>
      <c r="CN47">
        <v>0</v>
      </c>
      <c r="CO47">
        <v>0</v>
      </c>
      <c r="CP47">
        <v>0</v>
      </c>
      <c r="CQ47">
        <v>33.1199994</v>
      </c>
      <c r="CR47">
        <v>90.130434</v>
      </c>
      <c r="CS47" s="5">
        <v>0.4145454545</v>
      </c>
      <c r="CT47">
        <v>29.431628981</v>
      </c>
      <c r="CU47">
        <v>43.093396783</v>
      </c>
      <c r="CV47">
        <v>0</v>
      </c>
      <c r="CW47">
        <v>0</v>
      </c>
      <c r="CX47">
        <v>10.2985</v>
      </c>
      <c r="CY47">
        <v>42.66000045</v>
      </c>
      <c r="CZ47">
        <v>117.75</v>
      </c>
      <c r="DA47" s="5">
        <v>0.5429553265</v>
      </c>
    </row>
    <row r="48" spans="1:105" ht="12.75">
      <c r="A48" t="s">
        <v>9</v>
      </c>
      <c r="J48">
        <v>2.2687576292</v>
      </c>
      <c r="K48">
        <v>4.7018156327</v>
      </c>
      <c r="L48">
        <v>0</v>
      </c>
      <c r="M48">
        <v>0</v>
      </c>
      <c r="N48">
        <v>0.1666666629</v>
      </c>
      <c r="O48">
        <v>2.3119999096</v>
      </c>
      <c r="P48">
        <v>11.666666667</v>
      </c>
      <c r="Q48" s="6">
        <v>0.5655172414</v>
      </c>
      <c r="Z48">
        <v>8.5010710342</v>
      </c>
      <c r="AA48">
        <v>9.9207977646</v>
      </c>
      <c r="AB48">
        <v>0</v>
      </c>
      <c r="AC48">
        <v>1.578499948</v>
      </c>
      <c r="AD48">
        <v>5.0664789056</v>
      </c>
      <c r="AE48">
        <v>11.450600008</v>
      </c>
      <c r="AF48">
        <v>27.499940634</v>
      </c>
      <c r="AG48" s="6">
        <v>0.871743487</v>
      </c>
      <c r="AP48">
        <v>10.534322464</v>
      </c>
      <c r="AQ48">
        <v>11.561707313</v>
      </c>
      <c r="AR48">
        <v>0</v>
      </c>
      <c r="AS48">
        <v>2.8756665687</v>
      </c>
      <c r="AT48">
        <v>6.8735335271</v>
      </c>
      <c r="AU48">
        <v>13.494166111</v>
      </c>
      <c r="AV48">
        <v>35.614598843</v>
      </c>
      <c r="AW48" s="6">
        <v>0.9283950617</v>
      </c>
      <c r="BV48">
        <v>13.220830837</v>
      </c>
      <c r="BW48">
        <v>19.681363611</v>
      </c>
      <c r="BX48">
        <v>0</v>
      </c>
      <c r="BY48">
        <v>1.959599985</v>
      </c>
      <c r="BZ48">
        <v>6.26056156</v>
      </c>
      <c r="CA48">
        <v>14.04550737</v>
      </c>
      <c r="CB48">
        <v>61.512968872</v>
      </c>
      <c r="CC48" s="5">
        <v>0.8098859316</v>
      </c>
      <c r="CD48">
        <v>15.772142668</v>
      </c>
      <c r="CE48">
        <v>20.393506744</v>
      </c>
      <c r="CF48">
        <v>0</v>
      </c>
      <c r="CG48">
        <v>3.027200176</v>
      </c>
      <c r="CH48">
        <v>9.2475193176</v>
      </c>
      <c r="CI48">
        <v>20.57000088</v>
      </c>
      <c r="CJ48">
        <v>53.997799786</v>
      </c>
      <c r="CK48" s="5">
        <v>0.8796992481</v>
      </c>
      <c r="CL48">
        <v>14.84320067</v>
      </c>
      <c r="CM48">
        <v>18.075588442</v>
      </c>
      <c r="CN48">
        <v>0</v>
      </c>
      <c r="CO48">
        <v>3.4329450875</v>
      </c>
      <c r="CP48">
        <v>8.6570880975</v>
      </c>
      <c r="CQ48">
        <v>19.36</v>
      </c>
      <c r="CR48">
        <v>53.890931741</v>
      </c>
      <c r="CS48" s="5">
        <v>0.8872727273</v>
      </c>
      <c r="CT48">
        <v>14.504562756</v>
      </c>
      <c r="CU48">
        <v>18.17170755</v>
      </c>
      <c r="CV48">
        <v>0</v>
      </c>
      <c r="CW48">
        <v>2.6611198152</v>
      </c>
      <c r="CX48">
        <v>7.7926621327</v>
      </c>
      <c r="CY48">
        <v>20.26400008</v>
      </c>
      <c r="CZ48">
        <v>48.317278856</v>
      </c>
      <c r="DA48" s="5">
        <v>0.8865979381</v>
      </c>
    </row>
    <row r="49" spans="1:105" ht="12.75">
      <c r="A49" t="s">
        <v>10</v>
      </c>
      <c r="J49">
        <v>6.8463055252</v>
      </c>
      <c r="K49">
        <v>4.847561548</v>
      </c>
      <c r="L49">
        <v>0.5806666675</v>
      </c>
      <c r="M49">
        <v>3.2550000027</v>
      </c>
      <c r="N49">
        <v>5.9999999901</v>
      </c>
      <c r="O49">
        <v>9.6358498425</v>
      </c>
      <c r="P49">
        <v>15.655083279</v>
      </c>
      <c r="Q49" s="6">
        <v>0.9724137931</v>
      </c>
      <c r="Z49">
        <v>15.629472385</v>
      </c>
      <c r="AA49">
        <v>9.2685906749</v>
      </c>
      <c r="AB49">
        <v>5.602616628</v>
      </c>
      <c r="AC49">
        <v>9.4403332969</v>
      </c>
      <c r="AD49">
        <v>14.142410018</v>
      </c>
      <c r="AE49">
        <v>19.720349956</v>
      </c>
      <c r="AF49">
        <v>30.549899504</v>
      </c>
      <c r="AG49" s="6">
        <v>1</v>
      </c>
      <c r="AP49">
        <v>20.399364187</v>
      </c>
      <c r="AQ49">
        <v>9.4444716704</v>
      </c>
      <c r="AR49">
        <v>6.647533273</v>
      </c>
      <c r="AS49">
        <v>14.350593237</v>
      </c>
      <c r="AT49">
        <v>19.305973216</v>
      </c>
      <c r="AU49">
        <v>25.507266092</v>
      </c>
      <c r="AV49">
        <v>37.742813674</v>
      </c>
      <c r="AW49" s="6">
        <v>0.9975308642</v>
      </c>
      <c r="BV49">
        <v>31.302066259</v>
      </c>
      <c r="BW49">
        <v>18.352758731</v>
      </c>
      <c r="BX49">
        <v>6.2073750982</v>
      </c>
      <c r="BY49">
        <v>18.082404747</v>
      </c>
      <c r="BZ49">
        <v>29.608499518</v>
      </c>
      <c r="CA49">
        <v>41.23449988</v>
      </c>
      <c r="CB49">
        <v>64.682962631</v>
      </c>
      <c r="CC49" s="5">
        <v>0.9847908745</v>
      </c>
      <c r="CD49">
        <v>32.519826033</v>
      </c>
      <c r="CE49">
        <v>20.296448599</v>
      </c>
      <c r="CF49">
        <v>7.0543217744</v>
      </c>
      <c r="CG49">
        <v>17.23273644</v>
      </c>
      <c r="CH49">
        <v>29.953299324</v>
      </c>
      <c r="CI49">
        <v>43.241699678</v>
      </c>
      <c r="CJ49">
        <v>75.499999835</v>
      </c>
      <c r="CK49" s="5">
        <v>1</v>
      </c>
      <c r="CL49">
        <v>32.960339016</v>
      </c>
      <c r="CM49">
        <v>22.425121774</v>
      </c>
      <c r="CN49">
        <v>8.8750003362</v>
      </c>
      <c r="CO49">
        <v>17.66486953</v>
      </c>
      <c r="CP49">
        <v>29.351765676</v>
      </c>
      <c r="CQ49">
        <v>43.138000835</v>
      </c>
      <c r="CR49">
        <v>72.449999269</v>
      </c>
      <c r="CS49" s="5">
        <v>0.9963636364</v>
      </c>
      <c r="CT49">
        <v>30.050015414</v>
      </c>
      <c r="CU49">
        <v>18.911430216</v>
      </c>
      <c r="CV49">
        <v>6.4699999275</v>
      </c>
      <c r="CW49">
        <v>17.097577589</v>
      </c>
      <c r="CX49">
        <v>27.202137274</v>
      </c>
      <c r="CY49">
        <v>38.474999865</v>
      </c>
      <c r="CZ49">
        <v>69.565377776</v>
      </c>
      <c r="DA49" s="5">
        <v>0.9965635739</v>
      </c>
    </row>
    <row r="50" spans="1:105" ht="12.75">
      <c r="A50" t="s">
        <v>11</v>
      </c>
      <c r="J50">
        <v>10.381652198</v>
      </c>
      <c r="K50">
        <v>7.5247364964</v>
      </c>
      <c r="L50">
        <v>1.3333333246</v>
      </c>
      <c r="M50">
        <v>5.0340226231</v>
      </c>
      <c r="N50">
        <v>9.2945898984</v>
      </c>
      <c r="O50">
        <v>13.918588538</v>
      </c>
      <c r="P50">
        <v>23.809150074</v>
      </c>
      <c r="Q50" s="6">
        <v>0.9862068966</v>
      </c>
      <c r="Z50">
        <v>36.742961947</v>
      </c>
      <c r="AA50">
        <v>24.847321325</v>
      </c>
      <c r="AB50">
        <v>6.0858799734</v>
      </c>
      <c r="AC50">
        <v>17.900044661</v>
      </c>
      <c r="AD50">
        <v>31.238253827</v>
      </c>
      <c r="AE50">
        <v>49.573843071</v>
      </c>
      <c r="AF50">
        <v>86.964999877</v>
      </c>
      <c r="AG50" s="6">
        <v>0.995991984</v>
      </c>
      <c r="AP50">
        <v>50.235263686</v>
      </c>
      <c r="AQ50">
        <v>30.789732272</v>
      </c>
      <c r="AR50">
        <v>9.9381383562</v>
      </c>
      <c r="AS50">
        <v>28.152749494</v>
      </c>
      <c r="AT50">
        <v>46.484346695</v>
      </c>
      <c r="AU50">
        <v>67.292575888</v>
      </c>
      <c r="AV50">
        <v>109.80707512</v>
      </c>
      <c r="AW50" s="6">
        <v>1</v>
      </c>
      <c r="BV50">
        <v>51.790028198</v>
      </c>
      <c r="BW50">
        <v>54.115437959</v>
      </c>
      <c r="BX50">
        <v>3.46579395</v>
      </c>
      <c r="BY50">
        <v>15.237000352</v>
      </c>
      <c r="BZ50">
        <v>36.85238375</v>
      </c>
      <c r="CA50">
        <v>72.412499925</v>
      </c>
      <c r="CB50">
        <v>141.94000005</v>
      </c>
      <c r="CC50" s="5">
        <v>0.9733840304</v>
      </c>
      <c r="CD50">
        <v>45.249380958</v>
      </c>
      <c r="CE50">
        <v>40.783569113</v>
      </c>
      <c r="CF50">
        <v>2.43600006</v>
      </c>
      <c r="CG50">
        <v>15.948775488</v>
      </c>
      <c r="CH50">
        <v>35.04899991</v>
      </c>
      <c r="CI50">
        <v>61.02034087</v>
      </c>
      <c r="CJ50">
        <v>125</v>
      </c>
      <c r="CK50" s="5">
        <v>0.9661654135</v>
      </c>
      <c r="CL50">
        <v>37.758599705</v>
      </c>
      <c r="CM50">
        <v>35.086223132</v>
      </c>
      <c r="CN50">
        <v>1.5</v>
      </c>
      <c r="CO50">
        <v>12.9599998</v>
      </c>
      <c r="CP50">
        <v>27.884676458</v>
      </c>
      <c r="CQ50">
        <v>51.572000248</v>
      </c>
      <c r="CR50">
        <v>111.25000119</v>
      </c>
      <c r="CS50" s="5">
        <v>0.9745454545</v>
      </c>
      <c r="CT50">
        <v>29.413821119</v>
      </c>
      <c r="CU50">
        <v>27.278415583</v>
      </c>
      <c r="CV50">
        <v>0.280000008</v>
      </c>
      <c r="CW50">
        <v>9.848499964</v>
      </c>
      <c r="CX50">
        <v>20.78500074</v>
      </c>
      <c r="CY50">
        <v>41.949540982</v>
      </c>
      <c r="CZ50">
        <v>85.450000008</v>
      </c>
      <c r="DA50" s="5">
        <v>0.9518900344</v>
      </c>
    </row>
    <row r="51" spans="1:105" ht="12.75">
      <c r="A51" t="s">
        <v>12</v>
      </c>
      <c r="J51">
        <v>3.698697318</v>
      </c>
      <c r="K51">
        <v>6.6384160134</v>
      </c>
      <c r="L51">
        <v>0</v>
      </c>
      <c r="M51">
        <v>0</v>
      </c>
      <c r="N51">
        <v>0</v>
      </c>
      <c r="O51">
        <v>4</v>
      </c>
      <c r="P51">
        <v>19.333333333</v>
      </c>
      <c r="Q51" s="6">
        <v>0.491954023</v>
      </c>
      <c r="Z51">
        <v>18.954041415</v>
      </c>
      <c r="AA51">
        <v>20.68587029</v>
      </c>
      <c r="AB51">
        <v>0</v>
      </c>
      <c r="AC51">
        <v>4</v>
      </c>
      <c r="AD51">
        <v>13.333333333</v>
      </c>
      <c r="AE51">
        <v>27.166666667</v>
      </c>
      <c r="AF51">
        <v>54</v>
      </c>
      <c r="AG51" s="6">
        <v>0.8216432866</v>
      </c>
      <c r="AP51">
        <v>26.661440329</v>
      </c>
      <c r="AQ51">
        <v>26.925524516</v>
      </c>
      <c r="AR51">
        <v>0</v>
      </c>
      <c r="AS51">
        <v>7</v>
      </c>
      <c r="AT51">
        <v>19.333333333</v>
      </c>
      <c r="AU51">
        <v>40</v>
      </c>
      <c r="AV51">
        <v>75</v>
      </c>
      <c r="AW51" s="6">
        <v>0.8395061728</v>
      </c>
      <c r="BV51">
        <v>33.883650198</v>
      </c>
      <c r="BW51">
        <v>39.903147291</v>
      </c>
      <c r="BX51">
        <v>0</v>
      </c>
      <c r="BY51">
        <v>0</v>
      </c>
      <c r="BZ51">
        <v>23.5</v>
      </c>
      <c r="CA51">
        <v>49.5</v>
      </c>
      <c r="CB51">
        <v>111.25</v>
      </c>
      <c r="CC51" s="5">
        <v>0.6844106464</v>
      </c>
      <c r="CD51">
        <v>42.365601504</v>
      </c>
      <c r="CE51">
        <v>49.624353339</v>
      </c>
      <c r="CF51">
        <v>0</v>
      </c>
      <c r="CG51">
        <v>5</v>
      </c>
      <c r="CH51">
        <v>29</v>
      </c>
      <c r="CI51">
        <v>59.5</v>
      </c>
      <c r="CJ51">
        <v>125</v>
      </c>
      <c r="CK51" s="5">
        <v>0.7669172932</v>
      </c>
      <c r="CL51">
        <v>43.222727273</v>
      </c>
      <c r="CM51">
        <v>42.443887999</v>
      </c>
      <c r="CN51">
        <v>0</v>
      </c>
      <c r="CO51">
        <v>7</v>
      </c>
      <c r="CP51">
        <v>35</v>
      </c>
      <c r="CQ51">
        <v>65</v>
      </c>
      <c r="CR51">
        <v>126</v>
      </c>
      <c r="CS51" s="5">
        <v>0.8</v>
      </c>
      <c r="CT51">
        <v>39.137886598</v>
      </c>
      <c r="CU51">
        <v>39.531245081</v>
      </c>
      <c r="CV51">
        <v>0</v>
      </c>
      <c r="CW51">
        <v>3.5</v>
      </c>
      <c r="CX51">
        <v>32.5</v>
      </c>
      <c r="CY51">
        <v>56</v>
      </c>
      <c r="CZ51">
        <v>120</v>
      </c>
      <c r="DA51" s="5">
        <v>0.7560137457</v>
      </c>
    </row>
    <row r="52" spans="1:105" ht="12.75">
      <c r="A52" t="s">
        <v>13</v>
      </c>
      <c r="J52">
        <v>453.32850706</v>
      </c>
      <c r="K52">
        <v>202.45611533</v>
      </c>
      <c r="L52">
        <v>172.79797938</v>
      </c>
      <c r="M52">
        <v>315.35792734</v>
      </c>
      <c r="N52">
        <v>434.03067581</v>
      </c>
      <c r="O52">
        <v>560.05982018</v>
      </c>
      <c r="P52">
        <v>785.53314919</v>
      </c>
      <c r="Q52" s="6">
        <v>1</v>
      </c>
      <c r="Z52">
        <v>331.72553803</v>
      </c>
      <c r="AA52">
        <v>172.10662854</v>
      </c>
      <c r="AB52">
        <v>107.45146598</v>
      </c>
      <c r="AC52">
        <v>201.37218851</v>
      </c>
      <c r="AD52">
        <v>304.73725657</v>
      </c>
      <c r="AE52">
        <v>431.50989347</v>
      </c>
      <c r="AF52">
        <v>666.8320168</v>
      </c>
      <c r="AG52" s="6">
        <v>1</v>
      </c>
      <c r="AP52">
        <v>391.67490057</v>
      </c>
      <c r="AQ52">
        <v>206.79420889</v>
      </c>
      <c r="AR52">
        <v>146.20734177</v>
      </c>
      <c r="AS52">
        <v>248.19027521</v>
      </c>
      <c r="AT52">
        <v>348.33281601</v>
      </c>
      <c r="AU52">
        <v>488.19004552</v>
      </c>
      <c r="AV52">
        <v>797.11598834</v>
      </c>
      <c r="AW52" s="6">
        <v>1</v>
      </c>
      <c r="BV52">
        <v>1598.8245909</v>
      </c>
      <c r="BW52">
        <v>749.25576855</v>
      </c>
      <c r="BX52">
        <v>497.27709711</v>
      </c>
      <c r="BY52">
        <v>1098.0499982</v>
      </c>
      <c r="BZ52">
        <v>1507.3250055</v>
      </c>
      <c r="CA52">
        <v>2034.4024976</v>
      </c>
      <c r="CB52">
        <v>2994.3999964</v>
      </c>
      <c r="CC52" s="5">
        <v>1</v>
      </c>
      <c r="CD52">
        <v>1649.4783322</v>
      </c>
      <c r="CE52">
        <v>701.91275839</v>
      </c>
      <c r="CF52">
        <v>632.57049931</v>
      </c>
      <c r="CG52">
        <v>1175.5687758</v>
      </c>
      <c r="CH52">
        <v>1527.422501</v>
      </c>
      <c r="CI52">
        <v>2056.0700041</v>
      </c>
      <c r="CJ52">
        <v>2867.6173256</v>
      </c>
      <c r="CK52" s="5">
        <v>1</v>
      </c>
      <c r="CL52">
        <v>1476.8908621</v>
      </c>
      <c r="CM52">
        <v>580.93214704</v>
      </c>
      <c r="CN52">
        <v>692.42448888</v>
      </c>
      <c r="CO52">
        <v>1020.8649985</v>
      </c>
      <c r="CP52">
        <v>1417.9032425</v>
      </c>
      <c r="CQ52">
        <v>1784.0000007</v>
      </c>
      <c r="CR52">
        <v>2594.7799949</v>
      </c>
      <c r="CS52" s="5">
        <v>1</v>
      </c>
      <c r="CT52">
        <v>1448.8469313</v>
      </c>
      <c r="CU52">
        <v>595.04018851</v>
      </c>
      <c r="CV52">
        <v>589.52199745</v>
      </c>
      <c r="CW52">
        <v>1044.2950065</v>
      </c>
      <c r="CX52">
        <v>1345.78001</v>
      </c>
      <c r="CY52">
        <v>1825.5550026</v>
      </c>
      <c r="CZ52">
        <v>2565.900006</v>
      </c>
      <c r="DA52" s="5">
        <v>1</v>
      </c>
    </row>
    <row r="53" spans="1:105" ht="12.75">
      <c r="A53" t="s">
        <v>14</v>
      </c>
      <c r="J53">
        <v>6.10268E-05</v>
      </c>
      <c r="K53">
        <v>0.0012728153</v>
      </c>
      <c r="L53">
        <v>0</v>
      </c>
      <c r="M53">
        <v>0</v>
      </c>
      <c r="N53">
        <v>0</v>
      </c>
      <c r="O53">
        <v>0</v>
      </c>
      <c r="P53">
        <v>0</v>
      </c>
      <c r="Q53" s="6">
        <v>0.0022988506</v>
      </c>
      <c r="Z53">
        <v>0.0125783137</v>
      </c>
      <c r="AA53">
        <v>0.1605930992</v>
      </c>
      <c r="AB53">
        <v>0</v>
      </c>
      <c r="AC53">
        <v>0</v>
      </c>
      <c r="AD53">
        <v>0</v>
      </c>
      <c r="AE53">
        <v>0</v>
      </c>
      <c r="AF53">
        <v>0</v>
      </c>
      <c r="AG53" s="6">
        <v>0.0160320641</v>
      </c>
      <c r="AP53">
        <v>0.0337592693</v>
      </c>
      <c r="AQ53">
        <v>0.3572639154</v>
      </c>
      <c r="AR53">
        <v>0</v>
      </c>
      <c r="AS53">
        <v>0</v>
      </c>
      <c r="AT53">
        <v>0</v>
      </c>
      <c r="AU53">
        <v>0</v>
      </c>
      <c r="AV53">
        <v>0</v>
      </c>
      <c r="AW53" s="6">
        <v>0.0148148148</v>
      </c>
      <c r="BV53">
        <v>69.307633077</v>
      </c>
      <c r="BW53">
        <v>218.37530614</v>
      </c>
      <c r="BX53">
        <v>0</v>
      </c>
      <c r="BY53">
        <v>0</v>
      </c>
      <c r="BZ53">
        <v>0</v>
      </c>
      <c r="CA53">
        <v>0</v>
      </c>
      <c r="CB53">
        <v>377.125</v>
      </c>
      <c r="CC53" s="5">
        <v>0.2281368821</v>
      </c>
      <c r="CD53">
        <v>60.280921051</v>
      </c>
      <c r="CE53">
        <v>192.76814686</v>
      </c>
      <c r="CF53">
        <v>0</v>
      </c>
      <c r="CG53">
        <v>0</v>
      </c>
      <c r="CH53">
        <v>0</v>
      </c>
      <c r="CI53">
        <v>2.32499985</v>
      </c>
      <c r="CJ53">
        <v>390</v>
      </c>
      <c r="CK53" s="5">
        <v>0.2631578947</v>
      </c>
      <c r="CL53">
        <v>77.336636363</v>
      </c>
      <c r="CM53">
        <v>184.18544773</v>
      </c>
      <c r="CN53">
        <v>0</v>
      </c>
      <c r="CO53">
        <v>0</v>
      </c>
      <c r="CP53">
        <v>0</v>
      </c>
      <c r="CQ53">
        <v>60</v>
      </c>
      <c r="CR53">
        <v>495</v>
      </c>
      <c r="CS53" s="5">
        <v>0.2909090909</v>
      </c>
      <c r="CT53">
        <v>37.716323021</v>
      </c>
      <c r="CU53">
        <v>117.03733745</v>
      </c>
      <c r="CV53">
        <v>0</v>
      </c>
      <c r="CW53">
        <v>0</v>
      </c>
      <c r="CX53">
        <v>0</v>
      </c>
      <c r="CY53">
        <v>0</v>
      </c>
      <c r="CZ53">
        <v>223</v>
      </c>
      <c r="DA53" s="5">
        <v>0.2096219931</v>
      </c>
    </row>
    <row r="54" spans="1:105" ht="12.75">
      <c r="A54" t="s">
        <v>15</v>
      </c>
      <c r="J54">
        <v>0.7395056115</v>
      </c>
      <c r="K54">
        <v>3.0497992371</v>
      </c>
      <c r="L54">
        <v>0</v>
      </c>
      <c r="M54">
        <v>0.0044666665</v>
      </c>
      <c r="N54">
        <v>0.2333333444</v>
      </c>
      <c r="O54">
        <v>0.7116666547</v>
      </c>
      <c r="P54">
        <v>2.1608</v>
      </c>
      <c r="Q54" s="6">
        <v>0.7540229885</v>
      </c>
      <c r="Z54">
        <v>4.8663629102</v>
      </c>
      <c r="AA54">
        <v>7.7175708974</v>
      </c>
      <c r="AB54">
        <v>0</v>
      </c>
      <c r="AC54">
        <v>0.2378800064</v>
      </c>
      <c r="AD54">
        <v>2.1580405994</v>
      </c>
      <c r="AE54">
        <v>5.7911332697</v>
      </c>
      <c r="AF54">
        <v>20.599999428</v>
      </c>
      <c r="AG54" s="6">
        <v>0.8096192385</v>
      </c>
      <c r="AP54">
        <v>6.5007978616</v>
      </c>
      <c r="AQ54">
        <v>10.984933527</v>
      </c>
      <c r="AR54">
        <v>0</v>
      </c>
      <c r="AS54">
        <v>0.6349067358</v>
      </c>
      <c r="AT54">
        <v>3.4186283575</v>
      </c>
      <c r="AU54">
        <v>7.8860000086</v>
      </c>
      <c r="AV54">
        <v>21.512133343</v>
      </c>
      <c r="AW54" s="6">
        <v>0.8419753086</v>
      </c>
      <c r="BV54">
        <v>12.477977713</v>
      </c>
      <c r="BW54">
        <v>28.598764315</v>
      </c>
      <c r="BX54">
        <v>0</v>
      </c>
      <c r="BY54">
        <v>0</v>
      </c>
      <c r="BZ54">
        <v>2.00000005</v>
      </c>
      <c r="CA54">
        <v>10.675</v>
      </c>
      <c r="CB54">
        <v>49.3</v>
      </c>
      <c r="CC54" s="5">
        <v>0.5855513308</v>
      </c>
      <c r="CD54">
        <v>11.100367505</v>
      </c>
      <c r="CE54">
        <v>29.698235621</v>
      </c>
      <c r="CF54">
        <v>0</v>
      </c>
      <c r="CG54">
        <v>0</v>
      </c>
      <c r="CH54">
        <v>0.0825101458</v>
      </c>
      <c r="CI54">
        <v>8.8</v>
      </c>
      <c r="CJ54">
        <v>60.59999915</v>
      </c>
      <c r="CK54" s="5">
        <v>0.5037593985</v>
      </c>
      <c r="CL54">
        <v>10.976551837</v>
      </c>
      <c r="CM54">
        <v>27.892669949</v>
      </c>
      <c r="CN54">
        <v>0</v>
      </c>
      <c r="CO54">
        <v>0</v>
      </c>
      <c r="CP54">
        <v>0.025</v>
      </c>
      <c r="CQ54">
        <v>9</v>
      </c>
      <c r="CR54">
        <v>70.3500021</v>
      </c>
      <c r="CS54" s="5">
        <v>0.5090909091</v>
      </c>
      <c r="CT54">
        <v>13.004084532</v>
      </c>
      <c r="CU54">
        <v>35.584250626</v>
      </c>
      <c r="CV54">
        <v>0</v>
      </c>
      <c r="CW54">
        <v>0</v>
      </c>
      <c r="CX54">
        <v>0</v>
      </c>
      <c r="CY54">
        <v>8.145</v>
      </c>
      <c r="CZ54">
        <v>77.320001683</v>
      </c>
      <c r="DA54" s="5">
        <v>0.412371134</v>
      </c>
    </row>
    <row r="55" spans="1:105" ht="12.75">
      <c r="A55" t="s">
        <v>16</v>
      </c>
      <c r="J55">
        <v>2.5019157088</v>
      </c>
      <c r="K55">
        <v>14.477313641</v>
      </c>
      <c r="L55">
        <v>0</v>
      </c>
      <c r="M55">
        <v>0</v>
      </c>
      <c r="N55">
        <v>0</v>
      </c>
      <c r="O55">
        <v>0</v>
      </c>
      <c r="P55">
        <v>0</v>
      </c>
      <c r="Q55" s="6">
        <v>0.0344827586</v>
      </c>
      <c r="Z55">
        <v>6.6382765531</v>
      </c>
      <c r="AA55">
        <v>25.815471349</v>
      </c>
      <c r="AB55">
        <v>0</v>
      </c>
      <c r="AC55">
        <v>0</v>
      </c>
      <c r="AD55">
        <v>0</v>
      </c>
      <c r="AE55">
        <v>0</v>
      </c>
      <c r="AF55">
        <v>66.666666667</v>
      </c>
      <c r="AG55" s="6">
        <v>0.1042084168</v>
      </c>
      <c r="AP55">
        <v>5.049382716</v>
      </c>
      <c r="AQ55">
        <v>19.893079928</v>
      </c>
      <c r="AR55">
        <v>0</v>
      </c>
      <c r="AS55">
        <v>0</v>
      </c>
      <c r="AT55">
        <v>0</v>
      </c>
      <c r="AU55">
        <v>0</v>
      </c>
      <c r="AV55">
        <v>50</v>
      </c>
      <c r="AW55" s="6">
        <v>0.0814814815</v>
      </c>
      <c r="BV55">
        <v>14.553231939</v>
      </c>
      <c r="BW55">
        <v>46.683061428</v>
      </c>
      <c r="BX55">
        <v>0</v>
      </c>
      <c r="BY55">
        <v>0</v>
      </c>
      <c r="BZ55">
        <v>0</v>
      </c>
      <c r="CA55">
        <v>0</v>
      </c>
      <c r="CB55">
        <v>150</v>
      </c>
      <c r="CC55" s="5">
        <v>0.1520912548</v>
      </c>
      <c r="CD55">
        <v>18.266917293</v>
      </c>
      <c r="CE55">
        <v>56.862447364</v>
      </c>
      <c r="CF55">
        <v>0</v>
      </c>
      <c r="CG55">
        <v>0</v>
      </c>
      <c r="CH55">
        <v>0</v>
      </c>
      <c r="CI55">
        <v>0</v>
      </c>
      <c r="CJ55">
        <v>150</v>
      </c>
      <c r="CK55" s="5">
        <v>0.1278195489</v>
      </c>
      <c r="CL55">
        <v>10.359090909</v>
      </c>
      <c r="CM55">
        <v>40.671702903</v>
      </c>
      <c r="CN55">
        <v>0</v>
      </c>
      <c r="CO55">
        <v>0</v>
      </c>
      <c r="CP55">
        <v>0</v>
      </c>
      <c r="CQ55">
        <v>0</v>
      </c>
      <c r="CR55">
        <v>100</v>
      </c>
      <c r="CS55" s="5">
        <v>0.0909090909</v>
      </c>
      <c r="CT55">
        <v>22.780068729</v>
      </c>
      <c r="CU55">
        <v>68.595250273</v>
      </c>
      <c r="CV55">
        <v>0</v>
      </c>
      <c r="CW55">
        <v>0</v>
      </c>
      <c r="CX55">
        <v>0</v>
      </c>
      <c r="CY55">
        <v>0</v>
      </c>
      <c r="CZ55">
        <v>150</v>
      </c>
      <c r="DA55" s="5">
        <v>0.1443298969</v>
      </c>
    </row>
    <row r="56" spans="1:105" ht="12.75">
      <c r="A56" t="s">
        <v>17</v>
      </c>
      <c r="J56">
        <v>175.90452943</v>
      </c>
      <c r="K56">
        <v>215.02714904</v>
      </c>
      <c r="L56">
        <v>0</v>
      </c>
      <c r="M56">
        <v>0</v>
      </c>
      <c r="N56">
        <v>66.666666667</v>
      </c>
      <c r="O56">
        <v>318.81994634</v>
      </c>
      <c r="P56">
        <v>633.33333333</v>
      </c>
      <c r="Q56" s="6">
        <v>0.7172413793</v>
      </c>
      <c r="Z56">
        <v>12.181168592</v>
      </c>
      <c r="AA56">
        <v>68.962580274</v>
      </c>
      <c r="AB56">
        <v>0</v>
      </c>
      <c r="AC56">
        <v>0</v>
      </c>
      <c r="AD56">
        <v>0.0299999993</v>
      </c>
      <c r="AE56">
        <v>1.4064697921</v>
      </c>
      <c r="AF56">
        <v>34.697825561</v>
      </c>
      <c r="AG56" s="6">
        <v>0.5270541082</v>
      </c>
      <c r="AP56">
        <v>4.1234730971</v>
      </c>
      <c r="AQ56">
        <v>25.034239924</v>
      </c>
      <c r="AR56">
        <v>0</v>
      </c>
      <c r="AS56">
        <v>0</v>
      </c>
      <c r="AT56">
        <v>0</v>
      </c>
      <c r="AU56">
        <v>1.2903000414</v>
      </c>
      <c r="AV56">
        <v>11.58583342</v>
      </c>
      <c r="AW56" s="6">
        <v>0.4938271605</v>
      </c>
      <c r="BV56">
        <v>5.0593696489</v>
      </c>
      <c r="BW56">
        <v>24.316456201</v>
      </c>
      <c r="BX56">
        <v>0</v>
      </c>
      <c r="BY56">
        <v>0</v>
      </c>
      <c r="BZ56">
        <v>0</v>
      </c>
      <c r="CA56">
        <v>0.1874999963</v>
      </c>
      <c r="CB56">
        <v>15</v>
      </c>
      <c r="CC56" s="5">
        <v>0.319391635</v>
      </c>
      <c r="CD56">
        <v>4.9207683053</v>
      </c>
      <c r="CE56">
        <v>29.231285083</v>
      </c>
      <c r="CF56">
        <v>0</v>
      </c>
      <c r="CG56">
        <v>0</v>
      </c>
      <c r="CH56">
        <v>0</v>
      </c>
      <c r="CI56">
        <v>0.0599999988</v>
      </c>
      <c r="CJ56">
        <v>15</v>
      </c>
      <c r="CK56" s="5">
        <v>0.2744360902</v>
      </c>
      <c r="CL56">
        <v>4.0895817881</v>
      </c>
      <c r="CM56">
        <v>33.187849675</v>
      </c>
      <c r="CN56">
        <v>0</v>
      </c>
      <c r="CO56">
        <v>0</v>
      </c>
      <c r="CP56">
        <v>0</v>
      </c>
      <c r="CQ56">
        <v>0.099999998</v>
      </c>
      <c r="CR56">
        <v>9</v>
      </c>
      <c r="CS56" s="5">
        <v>0.2690909091</v>
      </c>
      <c r="CT56">
        <v>2.5671267946</v>
      </c>
      <c r="CU56">
        <v>14.22100035</v>
      </c>
      <c r="CV56">
        <v>0</v>
      </c>
      <c r="CW56">
        <v>0</v>
      </c>
      <c r="CX56">
        <v>0</v>
      </c>
      <c r="CY56">
        <v>0</v>
      </c>
      <c r="CZ56">
        <v>10.5</v>
      </c>
      <c r="DA56" s="5">
        <v>0.2371134021</v>
      </c>
    </row>
    <row r="57" ht="12.75">
      <c r="A57" t="s">
        <v>40</v>
      </c>
    </row>
    <row r="59" spans="1:164" ht="12.75">
      <c r="A59" s="1" t="s">
        <v>28</v>
      </c>
      <c r="FF59" t="s">
        <v>60</v>
      </c>
      <c r="FG59" t="s">
        <v>62</v>
      </c>
      <c r="FH59" t="s">
        <v>61</v>
      </c>
    </row>
    <row r="60" spans="1:164" ht="12.75">
      <c r="A60" s="2" t="s">
        <v>42</v>
      </c>
      <c r="J60">
        <v>3382.6920722</v>
      </c>
      <c r="K60">
        <v>759.8206153</v>
      </c>
      <c r="L60">
        <v>1905.6407998</v>
      </c>
      <c r="M60">
        <v>3030.9176788</v>
      </c>
      <c r="N60">
        <v>3443.019062</v>
      </c>
      <c r="O60">
        <v>3877.634722</v>
      </c>
      <c r="P60">
        <v>4498.3488893</v>
      </c>
      <c r="Q60" s="6">
        <v>1</v>
      </c>
      <c r="Z60">
        <v>4991.1927608</v>
      </c>
      <c r="AA60">
        <v>930.24371294</v>
      </c>
      <c r="AB60">
        <v>3589.0322306</v>
      </c>
      <c r="AC60">
        <v>4389.7634669</v>
      </c>
      <c r="AD60">
        <v>4904.5779276</v>
      </c>
      <c r="AE60">
        <v>5526.3175029</v>
      </c>
      <c r="AF60">
        <v>6613.281886</v>
      </c>
      <c r="AG60" s="6">
        <v>1</v>
      </c>
      <c r="AP60">
        <v>6021.0232797</v>
      </c>
      <c r="AQ60">
        <v>1095.5011304</v>
      </c>
      <c r="AR60">
        <v>4186.6220572</v>
      </c>
      <c r="AS60">
        <v>5263.6402922</v>
      </c>
      <c r="AT60">
        <v>6025.1417219</v>
      </c>
      <c r="AU60">
        <v>6709.7272344</v>
      </c>
      <c r="AV60">
        <v>7860.0935109</v>
      </c>
      <c r="AW60" s="6">
        <v>1</v>
      </c>
      <c r="BV60">
        <v>7050.3030539</v>
      </c>
      <c r="BW60">
        <v>2247.413795</v>
      </c>
      <c r="BX60">
        <v>3976.0004577</v>
      </c>
      <c r="BY60">
        <v>5599.5469862</v>
      </c>
      <c r="BZ60">
        <v>6915.6246202</v>
      </c>
      <c r="CA60">
        <v>8154.6626791</v>
      </c>
      <c r="CB60">
        <v>10881.465669</v>
      </c>
      <c r="CC60" s="5">
        <v>1</v>
      </c>
      <c r="CD60">
        <v>6702.646226</v>
      </c>
      <c r="CE60">
        <v>1961.2414519</v>
      </c>
      <c r="CF60">
        <v>3382.2052712</v>
      </c>
      <c r="CG60">
        <v>5364.8469135</v>
      </c>
      <c r="CH60">
        <v>6698.9414846</v>
      </c>
      <c r="CI60">
        <v>8052.4056201</v>
      </c>
      <c r="CJ60">
        <v>10164.167665</v>
      </c>
      <c r="CK60" s="5">
        <v>1</v>
      </c>
      <c r="CL60">
        <v>6553.2146965</v>
      </c>
      <c r="CM60">
        <v>1994.5308257</v>
      </c>
      <c r="CN60">
        <v>3710.0973864</v>
      </c>
      <c r="CO60">
        <v>5156.1882</v>
      </c>
      <c r="CP60">
        <v>6326.2510628</v>
      </c>
      <c r="CQ60">
        <v>7705.4244981</v>
      </c>
      <c r="CR60">
        <v>10296.230344</v>
      </c>
      <c r="CS60" s="5">
        <v>1</v>
      </c>
      <c r="CT60">
        <v>6215.0650448</v>
      </c>
      <c r="CU60">
        <v>1850.6861892</v>
      </c>
      <c r="CV60">
        <v>3243.9759206</v>
      </c>
      <c r="CW60">
        <v>4923.0518566</v>
      </c>
      <c r="CX60">
        <v>6135.6975645</v>
      </c>
      <c r="CY60">
        <v>7365.2336434</v>
      </c>
      <c r="CZ60">
        <v>9545.4354998</v>
      </c>
      <c r="DA60" s="5">
        <v>1</v>
      </c>
      <c r="FH60" t="s">
        <v>57</v>
      </c>
    </row>
    <row r="61" spans="1:164" ht="12.75">
      <c r="A61" s="2" t="s">
        <v>43</v>
      </c>
      <c r="J61">
        <v>25.89793617</v>
      </c>
      <c r="K61">
        <v>8.3153567313</v>
      </c>
      <c r="L61">
        <v>11.966683624</v>
      </c>
      <c r="M61">
        <v>20.404541874</v>
      </c>
      <c r="N61">
        <v>26.247300376</v>
      </c>
      <c r="O61">
        <v>30.920940121</v>
      </c>
      <c r="P61">
        <v>40.332255544</v>
      </c>
      <c r="Q61" s="6">
        <v>1</v>
      </c>
      <c r="Z61">
        <v>42.002522086</v>
      </c>
      <c r="AA61">
        <v>12.164587435</v>
      </c>
      <c r="AB61">
        <v>25.584827231</v>
      </c>
      <c r="AC61">
        <v>33.788622041</v>
      </c>
      <c r="AD61">
        <v>40.84656626</v>
      </c>
      <c r="AE61">
        <v>48.605951889</v>
      </c>
      <c r="AF61">
        <v>64.424556642</v>
      </c>
      <c r="AG61" s="6">
        <v>1</v>
      </c>
      <c r="AP61">
        <v>51.375725889</v>
      </c>
      <c r="AQ61">
        <v>13.190912851</v>
      </c>
      <c r="AR61">
        <v>31.408746207</v>
      </c>
      <c r="AS61">
        <v>43.120770946</v>
      </c>
      <c r="AT61">
        <v>50.314165944</v>
      </c>
      <c r="AU61">
        <v>59.037110619</v>
      </c>
      <c r="AV61">
        <v>77.178210876</v>
      </c>
      <c r="AW61" s="6">
        <v>1</v>
      </c>
      <c r="BV61">
        <v>61.192326321</v>
      </c>
      <c r="BW61">
        <v>26.974636603</v>
      </c>
      <c r="BX61">
        <v>27.135601446</v>
      </c>
      <c r="BY61">
        <v>42.60000049</v>
      </c>
      <c r="BZ61">
        <v>58.471899647</v>
      </c>
      <c r="CA61">
        <v>73.576443641</v>
      </c>
      <c r="CB61">
        <v>109.95826988</v>
      </c>
      <c r="CC61" s="5">
        <v>1</v>
      </c>
      <c r="CD61">
        <v>61.503537468</v>
      </c>
      <c r="CE61">
        <v>24.575751548</v>
      </c>
      <c r="CF61">
        <v>25.381426089</v>
      </c>
      <c r="CG61">
        <v>44.050553679</v>
      </c>
      <c r="CH61">
        <v>59.211022471</v>
      </c>
      <c r="CI61">
        <v>76.669882741</v>
      </c>
      <c r="CJ61">
        <v>108.26917044</v>
      </c>
      <c r="CK61" s="5">
        <v>1</v>
      </c>
      <c r="CL61">
        <v>59.867455514</v>
      </c>
      <c r="CM61">
        <v>25.833679828</v>
      </c>
      <c r="CN61">
        <v>26.962127415</v>
      </c>
      <c r="CO61">
        <v>42.472045857</v>
      </c>
      <c r="CP61">
        <v>54.933561251</v>
      </c>
      <c r="CQ61">
        <v>72.607613858</v>
      </c>
      <c r="CR61">
        <v>111.30845689</v>
      </c>
      <c r="CS61" s="5">
        <v>1</v>
      </c>
      <c r="CT61">
        <v>53.108669779</v>
      </c>
      <c r="CU61">
        <v>20.948181502</v>
      </c>
      <c r="CV61">
        <v>22.260302134</v>
      </c>
      <c r="CW61">
        <v>38.130969615</v>
      </c>
      <c r="CX61">
        <v>50.96919498</v>
      </c>
      <c r="CY61">
        <v>64.307398178</v>
      </c>
      <c r="CZ61">
        <v>95.281501459</v>
      </c>
      <c r="DA61" s="5">
        <v>1</v>
      </c>
      <c r="FH61" t="s">
        <v>54</v>
      </c>
    </row>
    <row r="62" spans="1:164" ht="12.75">
      <c r="A62" t="s">
        <v>30</v>
      </c>
      <c r="J62">
        <v>0.8693943264</v>
      </c>
      <c r="K62">
        <v>0.4013039607</v>
      </c>
      <c r="L62">
        <v>0.2833881927</v>
      </c>
      <c r="M62">
        <v>0.6092695398</v>
      </c>
      <c r="N62">
        <v>0.8318425073</v>
      </c>
      <c r="O62">
        <v>1.0937090803</v>
      </c>
      <c r="P62">
        <v>1.5028598038</v>
      </c>
      <c r="Q62" s="6">
        <v>1</v>
      </c>
      <c r="Z62">
        <v>1.0906824979</v>
      </c>
      <c r="AA62">
        <v>0.5166329889</v>
      </c>
      <c r="AB62">
        <v>0.5101616454</v>
      </c>
      <c r="AC62">
        <v>0.7220445095</v>
      </c>
      <c r="AD62">
        <v>0.9832145988</v>
      </c>
      <c r="AE62">
        <v>1.3182419848</v>
      </c>
      <c r="AF62">
        <v>2.0584668646</v>
      </c>
      <c r="AG62" s="6">
        <v>1</v>
      </c>
      <c r="AP62">
        <v>1.3833334869</v>
      </c>
      <c r="AQ62">
        <v>0.5179235212</v>
      </c>
      <c r="AR62">
        <v>0.7041750866</v>
      </c>
      <c r="AS62">
        <v>0.992101621</v>
      </c>
      <c r="AT62">
        <v>1.3404781152</v>
      </c>
      <c r="AU62">
        <v>1.645455426</v>
      </c>
      <c r="AV62">
        <v>2.3407361842</v>
      </c>
      <c r="AW62" s="6">
        <v>1</v>
      </c>
      <c r="BV62">
        <v>1.6074268349</v>
      </c>
      <c r="BW62">
        <v>0.9176218371</v>
      </c>
      <c r="BX62">
        <v>0.5203300193</v>
      </c>
      <c r="BY62">
        <v>0.950407386</v>
      </c>
      <c r="BZ62">
        <v>1.3948395845</v>
      </c>
      <c r="CA62">
        <v>2.0337861109</v>
      </c>
      <c r="CB62">
        <v>3.4627713503</v>
      </c>
      <c r="CC62" s="5">
        <v>1</v>
      </c>
      <c r="CD62">
        <v>1.6078149902</v>
      </c>
      <c r="CE62">
        <v>0.8498746134</v>
      </c>
      <c r="CF62">
        <v>0.5588258783</v>
      </c>
      <c r="CG62">
        <v>1.0083720361</v>
      </c>
      <c r="CH62">
        <v>1.3957928821</v>
      </c>
      <c r="CI62">
        <v>2.0057489425</v>
      </c>
      <c r="CJ62">
        <v>3.3072355706</v>
      </c>
      <c r="CK62" s="5">
        <v>1</v>
      </c>
      <c r="CL62">
        <v>1.6630176157</v>
      </c>
      <c r="CM62">
        <v>1.1401155568</v>
      </c>
      <c r="CN62">
        <v>0.5754478593</v>
      </c>
      <c r="CO62">
        <v>0.9169569667</v>
      </c>
      <c r="CP62">
        <v>1.3481749586</v>
      </c>
      <c r="CQ62">
        <v>2.035925995</v>
      </c>
      <c r="CR62">
        <v>3.8764165377</v>
      </c>
      <c r="CS62" s="5">
        <v>1</v>
      </c>
      <c r="CT62">
        <v>1.6664875063</v>
      </c>
      <c r="CU62">
        <v>0.983336781</v>
      </c>
      <c r="CV62">
        <v>0.5579151437</v>
      </c>
      <c r="CW62">
        <v>0.9678314655</v>
      </c>
      <c r="CX62">
        <v>1.3878799618</v>
      </c>
      <c r="CY62">
        <v>2.1619120777</v>
      </c>
      <c r="CZ62">
        <v>3.6473461934</v>
      </c>
      <c r="DA62" s="5">
        <v>1</v>
      </c>
      <c r="FH62" t="s">
        <v>33</v>
      </c>
    </row>
    <row r="63" spans="1:164" ht="12.75">
      <c r="A63" t="s">
        <v>31</v>
      </c>
      <c r="J63">
        <v>39.628240066</v>
      </c>
      <c r="K63">
        <v>81.179003342</v>
      </c>
      <c r="L63">
        <v>0.3641580623</v>
      </c>
      <c r="M63">
        <v>2.4712179553</v>
      </c>
      <c r="N63">
        <v>9.7915109242</v>
      </c>
      <c r="O63">
        <v>51.896044856</v>
      </c>
      <c r="P63">
        <v>172.33807725</v>
      </c>
      <c r="Q63" s="6">
        <v>0.9770114943</v>
      </c>
      <c r="Z63">
        <v>81.008550374</v>
      </c>
      <c r="AA63">
        <v>120.72381575</v>
      </c>
      <c r="AB63">
        <v>4.0353657982</v>
      </c>
      <c r="AC63">
        <v>14.653857016</v>
      </c>
      <c r="AD63">
        <v>35.541626176</v>
      </c>
      <c r="AE63">
        <v>82.991119786</v>
      </c>
      <c r="AF63">
        <v>328.13340657</v>
      </c>
      <c r="AG63" s="6">
        <v>0.995991984</v>
      </c>
      <c r="AP63">
        <v>84.069704498</v>
      </c>
      <c r="AQ63">
        <v>121.98001228</v>
      </c>
      <c r="AR63">
        <v>5.3379139855</v>
      </c>
      <c r="AS63">
        <v>17.370113147</v>
      </c>
      <c r="AT63">
        <v>40.01553236</v>
      </c>
      <c r="AU63">
        <v>86.362579938</v>
      </c>
      <c r="AV63">
        <v>342.65274947</v>
      </c>
      <c r="AW63" s="6">
        <v>0.9975308642</v>
      </c>
      <c r="BV63">
        <v>125.29928362</v>
      </c>
      <c r="BW63">
        <v>264.89041779</v>
      </c>
      <c r="BX63">
        <v>1.6657039724</v>
      </c>
      <c r="BY63">
        <v>11.519656169</v>
      </c>
      <c r="BZ63">
        <v>30.062862717</v>
      </c>
      <c r="CA63">
        <v>96.78635889</v>
      </c>
      <c r="CB63">
        <v>616.07654548</v>
      </c>
      <c r="CC63" s="5">
        <v>0.9733840304</v>
      </c>
      <c r="CD63">
        <v>139.45274007</v>
      </c>
      <c r="CE63">
        <v>257.09023602</v>
      </c>
      <c r="CF63">
        <v>1.777413</v>
      </c>
      <c r="CG63">
        <v>11.102530193</v>
      </c>
      <c r="CH63">
        <v>33.453405911</v>
      </c>
      <c r="CI63">
        <v>129.49114105</v>
      </c>
      <c r="CJ63">
        <v>736.83727201</v>
      </c>
      <c r="CK63" s="5">
        <v>0.984962406</v>
      </c>
      <c r="CL63">
        <v>182.00770349</v>
      </c>
      <c r="CM63">
        <v>377.51710826</v>
      </c>
      <c r="CN63">
        <v>2.8624680541</v>
      </c>
      <c r="CO63">
        <v>14.576376369</v>
      </c>
      <c r="CP63">
        <v>45.729913329</v>
      </c>
      <c r="CQ63">
        <v>157.08653394</v>
      </c>
      <c r="CR63">
        <v>828.02030114</v>
      </c>
      <c r="CS63" s="5">
        <v>0.9890909091</v>
      </c>
      <c r="CT63">
        <v>229.3684375</v>
      </c>
      <c r="CU63">
        <v>364.01819127</v>
      </c>
      <c r="CV63">
        <v>3.7528529512</v>
      </c>
      <c r="CW63">
        <v>17.408266424</v>
      </c>
      <c r="CX63">
        <v>80.908753717</v>
      </c>
      <c r="CY63">
        <v>258.06822766</v>
      </c>
      <c r="CZ63">
        <v>1156.5494985</v>
      </c>
      <c r="DA63" s="5">
        <v>0.9931271478</v>
      </c>
      <c r="FH63" t="s">
        <v>34</v>
      </c>
    </row>
    <row r="64" spans="1:164" ht="12.75">
      <c r="A64" t="s">
        <v>32</v>
      </c>
      <c r="J64">
        <v>15.039856512</v>
      </c>
      <c r="K64">
        <v>27.961123779</v>
      </c>
      <c r="L64">
        <v>0.692662566</v>
      </c>
      <c r="M64">
        <v>2.0715114341</v>
      </c>
      <c r="N64">
        <v>4.3413427344</v>
      </c>
      <c r="O64">
        <v>19.310848083</v>
      </c>
      <c r="P64">
        <v>59.446815535</v>
      </c>
      <c r="Q64" s="6">
        <v>0.9908045977</v>
      </c>
      <c r="Z64">
        <v>29.673672729</v>
      </c>
      <c r="AA64">
        <v>50.091101064</v>
      </c>
      <c r="AB64">
        <v>1.576649848</v>
      </c>
      <c r="AC64">
        <v>4.6349042881999996</v>
      </c>
      <c r="AD64">
        <v>10.784116104</v>
      </c>
      <c r="AE64">
        <v>31.039379735</v>
      </c>
      <c r="AF64">
        <v>126.18584235</v>
      </c>
      <c r="AG64" s="6">
        <v>0.9899799599</v>
      </c>
      <c r="AP64">
        <v>29.133658282</v>
      </c>
      <c r="AQ64">
        <v>43.606823667</v>
      </c>
      <c r="AR64">
        <v>1.533515317</v>
      </c>
      <c r="AS64">
        <v>5.45242706</v>
      </c>
      <c r="AT64">
        <v>12.05491278</v>
      </c>
      <c r="AU64">
        <v>31.82238287</v>
      </c>
      <c r="AV64">
        <v>119.08807684</v>
      </c>
      <c r="AW64" s="6">
        <v>0.9925925926</v>
      </c>
      <c r="BV64">
        <v>49.700769958</v>
      </c>
      <c r="BW64">
        <v>93.939696012</v>
      </c>
      <c r="BX64">
        <v>1.71844876</v>
      </c>
      <c r="BY64">
        <v>7.2105782544</v>
      </c>
      <c r="BZ64">
        <v>13.643009787</v>
      </c>
      <c r="CA64">
        <v>42.058164804</v>
      </c>
      <c r="CB64">
        <v>233.56258601</v>
      </c>
      <c r="CC64" s="5">
        <v>0.9771863118</v>
      </c>
      <c r="CD64">
        <v>57.147327846</v>
      </c>
      <c r="CE64">
        <v>98.209702027</v>
      </c>
      <c r="CF64">
        <v>1.21627164</v>
      </c>
      <c r="CG64">
        <v>6.8870347725</v>
      </c>
      <c r="CH64">
        <v>15.780990303</v>
      </c>
      <c r="CI64">
        <v>57.112105248</v>
      </c>
      <c r="CJ64">
        <v>256.66614993</v>
      </c>
      <c r="CK64" s="5">
        <v>0.969924812</v>
      </c>
      <c r="CL64">
        <v>72.035853552</v>
      </c>
      <c r="CM64">
        <v>134.52181332</v>
      </c>
      <c r="CN64">
        <v>2.0455182638</v>
      </c>
      <c r="CO64">
        <v>7.118424</v>
      </c>
      <c r="CP64">
        <v>19.660557211</v>
      </c>
      <c r="CQ64">
        <v>64.987162835</v>
      </c>
      <c r="CR64">
        <v>353.02956796</v>
      </c>
      <c r="CS64" s="5">
        <v>0.9818181818</v>
      </c>
      <c r="CT64">
        <v>95.182114966</v>
      </c>
      <c r="CU64">
        <v>155.8094845</v>
      </c>
      <c r="CV64">
        <v>2.8496977852</v>
      </c>
      <c r="CW64">
        <v>9.7604724948</v>
      </c>
      <c r="CX64">
        <v>37.246295264</v>
      </c>
      <c r="CY64">
        <v>112.41957728</v>
      </c>
      <c r="CZ64">
        <v>411.63593008</v>
      </c>
      <c r="DA64" s="5">
        <v>0.9931271478</v>
      </c>
      <c r="FH64" t="s">
        <v>35</v>
      </c>
    </row>
    <row r="65" spans="1:164" ht="12.75">
      <c r="A65" t="s">
        <v>55</v>
      </c>
      <c r="J65">
        <v>21.115840715</v>
      </c>
      <c r="K65">
        <v>6.8793147429</v>
      </c>
      <c r="L65">
        <v>10.557854636</v>
      </c>
      <c r="M65">
        <v>16.737705597</v>
      </c>
      <c r="N65">
        <v>21.101717142</v>
      </c>
      <c r="O65">
        <v>25.270639387</v>
      </c>
      <c r="P65">
        <v>31.911648232</v>
      </c>
      <c r="Q65" s="6">
        <v>1</v>
      </c>
      <c r="Z65">
        <v>32.171365672</v>
      </c>
      <c r="AA65">
        <v>8.6971770609</v>
      </c>
      <c r="AB65">
        <v>19.723884917</v>
      </c>
      <c r="AC65">
        <v>25.810689395</v>
      </c>
      <c r="AD65">
        <v>31.13967087</v>
      </c>
      <c r="AE65">
        <v>37.255633867</v>
      </c>
      <c r="AF65">
        <v>47.783641014</v>
      </c>
      <c r="AG65" s="6">
        <v>1</v>
      </c>
      <c r="AP65">
        <v>38.242474382</v>
      </c>
      <c r="AQ65">
        <v>9.7594428801</v>
      </c>
      <c r="AR65">
        <v>23.256443242</v>
      </c>
      <c r="AS65">
        <v>31.867362815</v>
      </c>
      <c r="AT65">
        <v>37.399211719</v>
      </c>
      <c r="AU65">
        <v>43.734037413</v>
      </c>
      <c r="AV65">
        <v>55.06200031</v>
      </c>
      <c r="AW65" s="6">
        <v>1</v>
      </c>
      <c r="BV65">
        <v>54.679919995</v>
      </c>
      <c r="BW65">
        <v>20.100608572</v>
      </c>
      <c r="BX65">
        <v>24.907016687</v>
      </c>
      <c r="BY65">
        <v>41.28152532</v>
      </c>
      <c r="BZ65">
        <v>52.01729339</v>
      </c>
      <c r="CA65">
        <v>66.482730757</v>
      </c>
      <c r="CB65">
        <v>89.995712892</v>
      </c>
      <c r="CC65" s="5">
        <v>1</v>
      </c>
      <c r="CD65">
        <v>57.605506971</v>
      </c>
      <c r="CE65">
        <v>18.613165241</v>
      </c>
      <c r="CF65">
        <v>29.73914393</v>
      </c>
      <c r="CG65">
        <v>44.827671069</v>
      </c>
      <c r="CH65">
        <v>55.719858155</v>
      </c>
      <c r="CI65">
        <v>66.688283941</v>
      </c>
      <c r="CJ65">
        <v>92.770377793</v>
      </c>
      <c r="CK65" s="5">
        <v>1</v>
      </c>
      <c r="CL65">
        <v>55.996541185</v>
      </c>
      <c r="CM65">
        <v>17.621954804</v>
      </c>
      <c r="CN65">
        <v>30.501303959</v>
      </c>
      <c r="CO65">
        <v>42.825202363</v>
      </c>
      <c r="CP65">
        <v>55.025507584</v>
      </c>
      <c r="CQ65">
        <v>66.277435228</v>
      </c>
      <c r="CR65">
        <v>85.578559575</v>
      </c>
      <c r="CS65" s="5">
        <v>1</v>
      </c>
      <c r="CT65">
        <v>54.632172312</v>
      </c>
      <c r="CU65">
        <v>19.960763258</v>
      </c>
      <c r="CV65">
        <v>26.918937523</v>
      </c>
      <c r="CW65">
        <v>42.141222705</v>
      </c>
      <c r="CX65">
        <v>51.810328358</v>
      </c>
      <c r="CY65">
        <v>65.465602603</v>
      </c>
      <c r="CZ65">
        <v>90.698775966</v>
      </c>
      <c r="DA65" s="5">
        <v>1</v>
      </c>
      <c r="FH65" t="s">
        <v>36</v>
      </c>
    </row>
    <row r="66" spans="1:164" ht="12.75">
      <c r="A66" t="s">
        <v>56</v>
      </c>
      <c r="J66">
        <v>5.6717431086</v>
      </c>
      <c r="K66">
        <v>3.3089234351</v>
      </c>
      <c r="L66">
        <v>0.6434593715</v>
      </c>
      <c r="M66">
        <v>3.3057279644</v>
      </c>
      <c r="N66">
        <v>5.4418672827</v>
      </c>
      <c r="O66">
        <v>7.6344999533</v>
      </c>
      <c r="P66">
        <v>11.654099996</v>
      </c>
      <c r="Q66" s="6">
        <v>1</v>
      </c>
      <c r="Z66">
        <v>3.9474776572</v>
      </c>
      <c r="AA66">
        <v>2.767475139</v>
      </c>
      <c r="AB66">
        <v>0.9379455713</v>
      </c>
      <c r="AC66">
        <v>2.2367445662</v>
      </c>
      <c r="AD66">
        <v>3.5274115462</v>
      </c>
      <c r="AE66">
        <v>4.8419786822</v>
      </c>
      <c r="AF66">
        <v>8.5903818452</v>
      </c>
      <c r="AG66" s="6">
        <v>1</v>
      </c>
      <c r="AP66">
        <v>4.4127468375</v>
      </c>
      <c r="AQ66">
        <v>1.9053435296</v>
      </c>
      <c r="AR66">
        <v>1.7545538082</v>
      </c>
      <c r="AS66">
        <v>3.1107090173</v>
      </c>
      <c r="AT66">
        <v>4.1525224186</v>
      </c>
      <c r="AU66">
        <v>5.4406899028</v>
      </c>
      <c r="AV66">
        <v>7.9579986963</v>
      </c>
      <c r="AW66" s="6">
        <v>1</v>
      </c>
      <c r="BV66">
        <v>2.8760001597</v>
      </c>
      <c r="BW66">
        <v>2.5640822911</v>
      </c>
      <c r="BX66">
        <v>0.719010237</v>
      </c>
      <c r="BY66">
        <v>1.287849604</v>
      </c>
      <c r="BZ66">
        <v>2.007870372</v>
      </c>
      <c r="CA66">
        <v>3.4610284828</v>
      </c>
      <c r="CB66">
        <v>8.0060633281</v>
      </c>
      <c r="CC66" s="5">
        <v>1</v>
      </c>
      <c r="CD66">
        <v>3.4608612087</v>
      </c>
      <c r="CE66">
        <v>3.7922968896</v>
      </c>
      <c r="CF66">
        <v>0.7206120573</v>
      </c>
      <c r="CG66">
        <v>1.4384450014</v>
      </c>
      <c r="CH66">
        <v>2.1995496271</v>
      </c>
      <c r="CI66">
        <v>3.7975173087</v>
      </c>
      <c r="CJ66">
        <v>11.213665613</v>
      </c>
      <c r="CK66" s="5">
        <v>1</v>
      </c>
      <c r="CL66">
        <v>3.7448680378</v>
      </c>
      <c r="CM66">
        <v>3.8627706529</v>
      </c>
      <c r="CN66">
        <v>0.7349004355</v>
      </c>
      <c r="CO66">
        <v>1.3807057685</v>
      </c>
      <c r="CP66">
        <v>2.3927018809</v>
      </c>
      <c r="CQ66">
        <v>4.7076933964</v>
      </c>
      <c r="CR66">
        <v>11.092847929</v>
      </c>
      <c r="CS66" s="5">
        <v>1</v>
      </c>
      <c r="CT66">
        <v>4.8153852813</v>
      </c>
      <c r="CU66">
        <v>5.2649194785</v>
      </c>
      <c r="CV66">
        <v>0.6496792656</v>
      </c>
      <c r="CW66">
        <v>1.7853053974</v>
      </c>
      <c r="CX66">
        <v>3.2626978802</v>
      </c>
      <c r="CY66">
        <v>5.6690108893</v>
      </c>
      <c r="CZ66">
        <v>15.47578426</v>
      </c>
      <c r="DA66" s="5">
        <v>1</v>
      </c>
      <c r="FH66" t="s">
        <v>37</v>
      </c>
    </row>
    <row r="67" spans="1:164" ht="12.75">
      <c r="A67" t="s">
        <v>68</v>
      </c>
      <c r="J67">
        <v>1666.3374408</v>
      </c>
      <c r="K67">
        <v>958.02254442</v>
      </c>
      <c r="L67">
        <v>483.88906146</v>
      </c>
      <c r="M67">
        <v>903.15606801</v>
      </c>
      <c r="N67">
        <v>1502.2290427</v>
      </c>
      <c r="O67">
        <v>2228.5722167</v>
      </c>
      <c r="P67">
        <v>3387.5882898</v>
      </c>
      <c r="Q67" s="6">
        <v>1</v>
      </c>
      <c r="Z67">
        <v>4344.9312523</v>
      </c>
      <c r="AA67">
        <v>1181.2457788</v>
      </c>
      <c r="AB67">
        <v>2630.2579775</v>
      </c>
      <c r="AC67">
        <v>3507.3448701</v>
      </c>
      <c r="AD67">
        <v>4218.4606118</v>
      </c>
      <c r="AE67">
        <v>5075.0211173</v>
      </c>
      <c r="AF67">
        <v>6466.1692072</v>
      </c>
      <c r="AG67" s="6">
        <v>1</v>
      </c>
      <c r="AP67">
        <v>5141.965164</v>
      </c>
      <c r="AQ67">
        <v>1386.136567</v>
      </c>
      <c r="AR67">
        <v>3061.0042895</v>
      </c>
      <c r="AS67">
        <v>4165.4992279</v>
      </c>
      <c r="AT67">
        <v>5093.8225876</v>
      </c>
      <c r="AU67">
        <v>5947.1786966</v>
      </c>
      <c r="AV67">
        <v>7452.5250953</v>
      </c>
      <c r="AW67" s="6">
        <v>1</v>
      </c>
      <c r="BV67">
        <v>6834.1407455</v>
      </c>
      <c r="BW67">
        <v>2210.4331347</v>
      </c>
      <c r="BX67">
        <v>3601.5208056</v>
      </c>
      <c r="BY67">
        <v>5381.2975559</v>
      </c>
      <c r="BZ67">
        <v>6656.6897265</v>
      </c>
      <c r="CA67">
        <v>8044.4065792</v>
      </c>
      <c r="CB67">
        <v>10990.067506</v>
      </c>
      <c r="CC67" s="5">
        <v>1</v>
      </c>
      <c r="CD67">
        <v>6840.351888</v>
      </c>
      <c r="CE67">
        <v>2245.8837294</v>
      </c>
      <c r="CF67">
        <v>3472.3595197</v>
      </c>
      <c r="CG67">
        <v>5135.8327341</v>
      </c>
      <c r="CH67">
        <v>6653.0370296</v>
      </c>
      <c r="CI67">
        <v>8476.622534</v>
      </c>
      <c r="CJ67">
        <v>10703.674938</v>
      </c>
      <c r="CK67" s="5">
        <v>1</v>
      </c>
      <c r="CL67">
        <v>6769.3060248</v>
      </c>
      <c r="CM67">
        <v>2237.2031589</v>
      </c>
      <c r="CN67">
        <v>3479.2474048</v>
      </c>
      <c r="CO67">
        <v>5279.9852992</v>
      </c>
      <c r="CP67">
        <v>6540.8381401</v>
      </c>
      <c r="CQ67">
        <v>8068.4869936</v>
      </c>
      <c r="CR67">
        <v>10416.665592</v>
      </c>
      <c r="CS67" s="5">
        <v>1</v>
      </c>
      <c r="CT67">
        <v>6805.2142136</v>
      </c>
      <c r="CU67">
        <v>2371.1873084</v>
      </c>
      <c r="CV67">
        <v>3455.245576</v>
      </c>
      <c r="CW67">
        <v>5048.1159934</v>
      </c>
      <c r="CX67">
        <v>6358.8579138</v>
      </c>
      <c r="CY67">
        <v>8232.8505592</v>
      </c>
      <c r="CZ67">
        <v>10929.119904</v>
      </c>
      <c r="DA67" s="5">
        <v>1</v>
      </c>
      <c r="FF67" t="s">
        <v>63</v>
      </c>
      <c r="FG67" t="s">
        <v>59</v>
      </c>
      <c r="FH67" t="s">
        <v>61</v>
      </c>
    </row>
    <row r="68" spans="1:164" ht="12.75">
      <c r="A68" t="s">
        <v>93</v>
      </c>
      <c r="B68" s="1"/>
      <c r="J68">
        <v>99.468440867</v>
      </c>
      <c r="K68">
        <v>29.280361105</v>
      </c>
      <c r="L68">
        <v>51.699025912</v>
      </c>
      <c r="M68">
        <v>82.533527447</v>
      </c>
      <c r="N68">
        <v>97.902565229</v>
      </c>
      <c r="O68">
        <v>115.60281231</v>
      </c>
      <c r="P68">
        <v>146.40758977</v>
      </c>
      <c r="Q68" s="6">
        <v>1</v>
      </c>
      <c r="R68" s="1"/>
      <c r="Z68">
        <v>116.02819851</v>
      </c>
      <c r="AA68">
        <v>38.411827403</v>
      </c>
      <c r="AB68">
        <v>70.98434396</v>
      </c>
      <c r="AC68">
        <v>90.496672483</v>
      </c>
      <c r="AD68">
        <v>108.86678555</v>
      </c>
      <c r="AE68">
        <v>131.73225902</v>
      </c>
      <c r="AF68">
        <v>191.09482775</v>
      </c>
      <c r="AG68" s="6">
        <v>1</v>
      </c>
      <c r="AP68">
        <v>138.53830127</v>
      </c>
      <c r="AQ68">
        <v>47.58916587</v>
      </c>
      <c r="AR68">
        <v>83.687834585</v>
      </c>
      <c r="AS68">
        <v>106.26263764</v>
      </c>
      <c r="AT68">
        <v>130.72749363</v>
      </c>
      <c r="AU68">
        <v>156.27333925</v>
      </c>
      <c r="AV68">
        <v>230.53747437</v>
      </c>
      <c r="AW68" s="6">
        <v>1</v>
      </c>
      <c r="BV68">
        <v>214.24686646</v>
      </c>
      <c r="BW68">
        <v>73.382518398</v>
      </c>
      <c r="BX68">
        <v>122.36003838</v>
      </c>
      <c r="BY68">
        <v>159.02699067</v>
      </c>
      <c r="BZ68">
        <v>209.29307938</v>
      </c>
      <c r="CA68">
        <v>249.60442113</v>
      </c>
      <c r="CB68">
        <v>348.66140136</v>
      </c>
      <c r="CC68" s="5">
        <v>1</v>
      </c>
      <c r="CD68">
        <v>218.50471013</v>
      </c>
      <c r="CE68">
        <v>85.830377037</v>
      </c>
      <c r="CF68">
        <v>107.75827931</v>
      </c>
      <c r="CG68">
        <v>158.28414952</v>
      </c>
      <c r="CH68">
        <v>208.68264897</v>
      </c>
      <c r="CI68">
        <v>258.45520032</v>
      </c>
      <c r="CJ68">
        <v>381.36060878</v>
      </c>
      <c r="CK68" s="5">
        <v>1</v>
      </c>
      <c r="CL68">
        <v>232.61369339</v>
      </c>
      <c r="CM68">
        <v>115.25673212</v>
      </c>
      <c r="CN68">
        <v>108.3970448</v>
      </c>
      <c r="CO68">
        <v>163.49153263</v>
      </c>
      <c r="CP68">
        <v>215.82694426</v>
      </c>
      <c r="CQ68">
        <v>278.24856984</v>
      </c>
      <c r="CR68">
        <v>374.112801</v>
      </c>
      <c r="CS68" s="5">
        <v>1</v>
      </c>
      <c r="CT68">
        <v>229.09068319</v>
      </c>
      <c r="CU68">
        <v>110.42030719</v>
      </c>
      <c r="CV68">
        <v>108.74988445</v>
      </c>
      <c r="CW68">
        <v>166.50191929</v>
      </c>
      <c r="CX68">
        <v>214.76566888</v>
      </c>
      <c r="CY68">
        <v>264.14661421</v>
      </c>
      <c r="CZ68">
        <v>375.17818813</v>
      </c>
      <c r="DA68" s="5">
        <v>1</v>
      </c>
      <c r="FH68" t="s">
        <v>57</v>
      </c>
    </row>
    <row r="69" spans="1:164" ht="12.75">
      <c r="A69" s="1" t="s">
        <v>69</v>
      </c>
      <c r="Q69" s="6"/>
      <c r="AG69" s="6"/>
      <c r="AW69" s="6"/>
      <c r="BV69">
        <v>49.201996914</v>
      </c>
      <c r="BW69">
        <v>106.39417752</v>
      </c>
      <c r="BX69">
        <v>0</v>
      </c>
      <c r="BY69">
        <v>0</v>
      </c>
      <c r="BZ69">
        <v>0</v>
      </c>
      <c r="CA69">
        <v>59.2500015</v>
      </c>
      <c r="CB69">
        <v>300.000006</v>
      </c>
      <c r="CC69" s="5">
        <v>0.4410646388</v>
      </c>
      <c r="CD69">
        <v>60.286703506</v>
      </c>
      <c r="CE69">
        <v>153.04475807</v>
      </c>
      <c r="CF69">
        <v>0</v>
      </c>
      <c r="CG69">
        <v>0</v>
      </c>
      <c r="CH69">
        <v>0</v>
      </c>
      <c r="CI69">
        <v>53.32500135</v>
      </c>
      <c r="CJ69">
        <v>395.00001</v>
      </c>
      <c r="CK69" s="5">
        <v>0.3796992481</v>
      </c>
      <c r="CL69">
        <v>69.166727571</v>
      </c>
      <c r="CM69">
        <v>205.04454226</v>
      </c>
      <c r="CN69">
        <v>0</v>
      </c>
      <c r="CO69">
        <v>0</v>
      </c>
      <c r="CP69">
        <v>0</v>
      </c>
      <c r="CQ69">
        <v>47.4000012</v>
      </c>
      <c r="CR69">
        <v>500</v>
      </c>
      <c r="CS69" s="5">
        <v>0.3854545455</v>
      </c>
      <c r="CT69">
        <v>51.01298659</v>
      </c>
      <c r="CU69">
        <v>138.64038293</v>
      </c>
      <c r="CV69">
        <v>0</v>
      </c>
      <c r="CW69">
        <v>0</v>
      </c>
      <c r="CX69">
        <v>0</v>
      </c>
      <c r="CY69">
        <v>59.2500015</v>
      </c>
      <c r="CZ69">
        <v>395.00001</v>
      </c>
      <c r="DA69" s="5">
        <v>0.3608247423</v>
      </c>
      <c r="FH69" t="s">
        <v>54</v>
      </c>
    </row>
    <row r="70" spans="1:164" ht="12.75">
      <c r="A70" t="s">
        <v>92</v>
      </c>
      <c r="J70">
        <v>0.091954023</v>
      </c>
      <c r="K70">
        <v>1.9178532059</v>
      </c>
      <c r="L70">
        <v>0</v>
      </c>
      <c r="M70">
        <v>0</v>
      </c>
      <c r="N70">
        <v>0</v>
      </c>
      <c r="O70">
        <v>0</v>
      </c>
      <c r="P70">
        <v>0</v>
      </c>
      <c r="Q70" s="6">
        <v>0.0022988506</v>
      </c>
      <c r="Z70">
        <v>4.3183767572</v>
      </c>
      <c r="AA70">
        <v>13.406353703</v>
      </c>
      <c r="AB70">
        <v>0</v>
      </c>
      <c r="AC70">
        <v>0</v>
      </c>
      <c r="AD70">
        <v>0</v>
      </c>
      <c r="AE70">
        <v>0</v>
      </c>
      <c r="AF70">
        <v>40</v>
      </c>
      <c r="AG70" s="6">
        <v>0.1182364729</v>
      </c>
      <c r="AP70">
        <v>5.5500000039</v>
      </c>
      <c r="AQ70">
        <v>14.239370817</v>
      </c>
      <c r="AR70">
        <v>0</v>
      </c>
      <c r="AS70">
        <v>0</v>
      </c>
      <c r="AT70">
        <v>0</v>
      </c>
      <c r="AU70">
        <v>0</v>
      </c>
      <c r="AV70">
        <v>45</v>
      </c>
      <c r="AW70" s="6">
        <v>0.1703703704</v>
      </c>
      <c r="BV70">
        <v>0.0051379256</v>
      </c>
      <c r="BW70">
        <v>0.0833231506</v>
      </c>
      <c r="BX70">
        <v>0</v>
      </c>
      <c r="BY70">
        <v>0</v>
      </c>
      <c r="BZ70">
        <v>0</v>
      </c>
      <c r="CA70">
        <v>0</v>
      </c>
      <c r="CB70">
        <v>0</v>
      </c>
      <c r="CC70" s="5">
        <v>0.0038022814</v>
      </c>
      <c r="CD70">
        <v>0.0175857443</v>
      </c>
      <c r="CE70">
        <v>0.2199130144</v>
      </c>
      <c r="CF70">
        <v>0</v>
      </c>
      <c r="CG70">
        <v>0</v>
      </c>
      <c r="CH70">
        <v>0</v>
      </c>
      <c r="CI70">
        <v>0</v>
      </c>
      <c r="CJ70">
        <v>0</v>
      </c>
      <c r="CK70" s="5">
        <v>0.0112781955</v>
      </c>
      <c r="CL70">
        <v>0.0177475529</v>
      </c>
      <c r="CM70">
        <v>0.2254663547</v>
      </c>
      <c r="CN70">
        <v>0</v>
      </c>
      <c r="CO70">
        <v>0</v>
      </c>
      <c r="CP70">
        <v>0</v>
      </c>
      <c r="CQ70">
        <v>0</v>
      </c>
      <c r="CR70">
        <v>0</v>
      </c>
      <c r="CS70" s="5">
        <v>0.0109090909</v>
      </c>
      <c r="CT70">
        <v>0.0231790771</v>
      </c>
      <c r="CU70">
        <v>0.2284967516</v>
      </c>
      <c r="CV70">
        <v>0</v>
      </c>
      <c r="CW70">
        <v>0</v>
      </c>
      <c r="CX70">
        <v>0</v>
      </c>
      <c r="CY70">
        <v>0</v>
      </c>
      <c r="CZ70">
        <v>0</v>
      </c>
      <c r="DA70" s="5">
        <v>0.0137457045</v>
      </c>
      <c r="FH70" t="s">
        <v>33</v>
      </c>
    </row>
    <row r="71" spans="1:164" ht="12.75">
      <c r="A71" t="s">
        <v>91</v>
      </c>
      <c r="J71">
        <v>0</v>
      </c>
      <c r="K71">
        <v>0</v>
      </c>
      <c r="L71">
        <v>0</v>
      </c>
      <c r="M71">
        <v>0</v>
      </c>
      <c r="N71">
        <v>0</v>
      </c>
      <c r="O71">
        <v>0</v>
      </c>
      <c r="P71">
        <v>0</v>
      </c>
      <c r="Q71" s="6">
        <v>0</v>
      </c>
      <c r="Z71">
        <v>0.0013894455</v>
      </c>
      <c r="AA71">
        <v>0.0271744234</v>
      </c>
      <c r="AB71">
        <v>0</v>
      </c>
      <c r="AC71">
        <v>0</v>
      </c>
      <c r="AD71">
        <v>0</v>
      </c>
      <c r="AE71">
        <v>0</v>
      </c>
      <c r="AF71">
        <v>0</v>
      </c>
      <c r="AG71" s="6">
        <v>0.004008016</v>
      </c>
      <c r="AP71">
        <v>0.0011851852</v>
      </c>
      <c r="AQ71">
        <v>0.0238513912</v>
      </c>
      <c r="AR71">
        <v>0</v>
      </c>
      <c r="AS71">
        <v>0</v>
      </c>
      <c r="AT71">
        <v>0</v>
      </c>
      <c r="AU71">
        <v>0</v>
      </c>
      <c r="AV71">
        <v>0</v>
      </c>
      <c r="AW71" s="6">
        <v>0.0024691358</v>
      </c>
      <c r="BV71">
        <v>76.029620593</v>
      </c>
      <c r="BW71">
        <v>127.28279121</v>
      </c>
      <c r="BX71">
        <v>0</v>
      </c>
      <c r="BY71">
        <v>0</v>
      </c>
      <c r="BZ71">
        <v>0</v>
      </c>
      <c r="CA71">
        <v>100</v>
      </c>
      <c r="CB71">
        <v>349.500006</v>
      </c>
      <c r="CC71" s="5">
        <v>0.4258555133</v>
      </c>
      <c r="CD71">
        <v>70.523417414</v>
      </c>
      <c r="CE71">
        <v>131.73262841</v>
      </c>
      <c r="CF71">
        <v>0</v>
      </c>
      <c r="CG71">
        <v>0</v>
      </c>
      <c r="CH71">
        <v>0</v>
      </c>
      <c r="CI71">
        <v>100</v>
      </c>
      <c r="CJ71">
        <v>383</v>
      </c>
      <c r="CK71" s="5">
        <v>0.3646616541</v>
      </c>
      <c r="CL71">
        <v>85.85000033</v>
      </c>
      <c r="CM71">
        <v>184.71213198</v>
      </c>
      <c r="CN71">
        <v>0</v>
      </c>
      <c r="CO71">
        <v>0</v>
      </c>
      <c r="CP71">
        <v>0</v>
      </c>
      <c r="CQ71">
        <v>100</v>
      </c>
      <c r="CR71">
        <v>400</v>
      </c>
      <c r="CS71" s="5">
        <v>0.3454545455</v>
      </c>
      <c r="CT71">
        <v>64.434467743</v>
      </c>
      <c r="CU71">
        <v>122.58840032</v>
      </c>
      <c r="CV71">
        <v>0</v>
      </c>
      <c r="CW71">
        <v>0</v>
      </c>
      <c r="CX71">
        <v>0</v>
      </c>
      <c r="CY71">
        <v>100</v>
      </c>
      <c r="CZ71">
        <v>316.000008</v>
      </c>
      <c r="DA71" s="5">
        <v>0.3264604811</v>
      </c>
      <c r="FH71" t="s">
        <v>34</v>
      </c>
    </row>
    <row r="72" spans="1:164" ht="12.75">
      <c r="A72" t="s">
        <v>94</v>
      </c>
      <c r="J72">
        <v>0.0459770115</v>
      </c>
      <c r="K72">
        <v>0.958926603</v>
      </c>
      <c r="L72">
        <v>0</v>
      </c>
      <c r="M72">
        <v>0</v>
      </c>
      <c r="N72">
        <v>0</v>
      </c>
      <c r="O72">
        <v>0</v>
      </c>
      <c r="P72">
        <v>0</v>
      </c>
      <c r="Q72" s="6">
        <v>0.0022988506</v>
      </c>
      <c r="Z72">
        <v>5.8024382098</v>
      </c>
      <c r="AA72">
        <v>20.069135448</v>
      </c>
      <c r="AB72">
        <v>0</v>
      </c>
      <c r="AC72">
        <v>0</v>
      </c>
      <c r="AD72">
        <v>0</v>
      </c>
      <c r="AE72">
        <v>0</v>
      </c>
      <c r="AF72">
        <v>50</v>
      </c>
      <c r="AG72" s="6">
        <v>0.1122244489</v>
      </c>
      <c r="AP72">
        <v>7.4586831307</v>
      </c>
      <c r="AQ72">
        <v>20.977503755</v>
      </c>
      <c r="AR72">
        <v>0</v>
      </c>
      <c r="AS72">
        <v>0</v>
      </c>
      <c r="AT72">
        <v>0</v>
      </c>
      <c r="AU72">
        <v>0</v>
      </c>
      <c r="AV72">
        <v>66.666666667</v>
      </c>
      <c r="AW72" s="6">
        <v>0.1654320988</v>
      </c>
      <c r="FH72" t="s">
        <v>35</v>
      </c>
    </row>
    <row r="73" ht="12.75">
      <c r="FH73" t="s">
        <v>36</v>
      </c>
    </row>
    <row r="74" ht="12.75">
      <c r="FH74" t="s">
        <v>37</v>
      </c>
    </row>
    <row r="75" spans="162:164" ht="12.75">
      <c r="FF75" t="s">
        <v>63</v>
      </c>
      <c r="FG75" t="s">
        <v>58</v>
      </c>
      <c r="FH75" t="s">
        <v>61</v>
      </c>
    </row>
    <row r="76" ht="12.75">
      <c r="FH76" t="s">
        <v>57</v>
      </c>
    </row>
    <row r="77" ht="12.75">
      <c r="FH77" t="s">
        <v>54</v>
      </c>
    </row>
    <row r="78" ht="12.75">
      <c r="FH78" t="s">
        <v>33</v>
      </c>
    </row>
    <row r="79" ht="12.75">
      <c r="FH79" t="s">
        <v>34</v>
      </c>
    </row>
    <row r="80" ht="12.75">
      <c r="FH80" t="s">
        <v>35</v>
      </c>
    </row>
    <row r="81" ht="12.75">
      <c r="FH81" t="s">
        <v>36</v>
      </c>
    </row>
    <row r="82" ht="12.75">
      <c r="FH82" t="s">
        <v>37</v>
      </c>
    </row>
    <row r="83" spans="162:164" ht="12.75">
      <c r="FF83" t="s">
        <v>63</v>
      </c>
      <c r="FG83" t="s">
        <v>62</v>
      </c>
      <c r="FH83" t="s">
        <v>61</v>
      </c>
    </row>
    <row r="84" ht="12.75">
      <c r="FH84" t="s">
        <v>57</v>
      </c>
    </row>
    <row r="85" ht="12.75">
      <c r="FH85" t="s">
        <v>54</v>
      </c>
    </row>
    <row r="86" ht="12.75">
      <c r="FH86" t="s">
        <v>33</v>
      </c>
    </row>
    <row r="87" ht="12.75">
      <c r="FH87" t="s">
        <v>34</v>
      </c>
    </row>
    <row r="88" ht="12.75">
      <c r="FH88" t="s">
        <v>35</v>
      </c>
    </row>
    <row r="89" ht="12.75">
      <c r="FH89" t="s">
        <v>36</v>
      </c>
    </row>
    <row r="90" ht="12.75">
      <c r="FH90" t="s">
        <v>37</v>
      </c>
    </row>
    <row r="91" spans="162:164" ht="12.75">
      <c r="FF91" t="s">
        <v>64</v>
      </c>
      <c r="FG91" t="s">
        <v>65</v>
      </c>
      <c r="FH91" t="s">
        <v>57</v>
      </c>
    </row>
    <row r="92" ht="12.75">
      <c r="FH92" t="s">
        <v>54</v>
      </c>
    </row>
    <row r="93" ht="12.75">
      <c r="FH93" t="s">
        <v>33</v>
      </c>
    </row>
    <row r="94" ht="12.75">
      <c r="FH94" t="s">
        <v>34</v>
      </c>
    </row>
    <row r="95" ht="12.75">
      <c r="FH95" t="s">
        <v>35</v>
      </c>
    </row>
    <row r="96" ht="12.75">
      <c r="FH96" t="s">
        <v>36</v>
      </c>
    </row>
    <row r="97" ht="12.75">
      <c r="FH97" t="s">
        <v>37</v>
      </c>
    </row>
    <row r="98" spans="162:164" ht="12.75">
      <c r="FF98" t="s">
        <v>64</v>
      </c>
      <c r="FG98" t="s">
        <v>66</v>
      </c>
      <c r="FH98" t="s">
        <v>57</v>
      </c>
    </row>
    <row r="99" ht="12.75">
      <c r="FH99" t="s">
        <v>54</v>
      </c>
    </row>
    <row r="100" ht="12.75">
      <c r="FH100" t="s">
        <v>33</v>
      </c>
    </row>
    <row r="101" ht="12.75">
      <c r="FH101" t="s">
        <v>34</v>
      </c>
    </row>
    <row r="102" ht="12.75">
      <c r="FH102" t="s">
        <v>35</v>
      </c>
    </row>
    <row r="103" ht="12.75">
      <c r="FH103" t="s">
        <v>36</v>
      </c>
    </row>
    <row r="104" ht="12.75">
      <c r="FH104" t="s">
        <v>37</v>
      </c>
    </row>
    <row r="105" spans="162:164" ht="12.75">
      <c r="FF105" t="s">
        <v>64</v>
      </c>
      <c r="FG105" t="s">
        <v>67</v>
      </c>
      <c r="FH105" t="s">
        <v>57</v>
      </c>
    </row>
    <row r="106" ht="12.75">
      <c r="FH106" t="s">
        <v>54</v>
      </c>
    </row>
    <row r="107" ht="12.75">
      <c r="FH107" t="s">
        <v>33</v>
      </c>
    </row>
    <row r="108" ht="12.75">
      <c r="FH108" t="s">
        <v>34</v>
      </c>
    </row>
    <row r="109" ht="12.75">
      <c r="FH109" t="s">
        <v>35</v>
      </c>
    </row>
    <row r="110" ht="12.75">
      <c r="FH110" t="s">
        <v>36</v>
      </c>
    </row>
    <row r="111" ht="12.75">
      <c r="FH111" t="s">
        <v>37</v>
      </c>
    </row>
    <row r="112" spans="162:164" ht="12.75">
      <c r="FF112" t="s">
        <v>64</v>
      </c>
      <c r="FG112" t="s">
        <v>44</v>
      </c>
      <c r="FH112" t="s">
        <v>57</v>
      </c>
    </row>
    <row r="113" ht="12.75">
      <c r="FH113" t="s">
        <v>54</v>
      </c>
    </row>
    <row r="114" ht="12.75">
      <c r="FH114" t="s">
        <v>33</v>
      </c>
    </row>
    <row r="115" ht="12.75">
      <c r="FH115" t="s">
        <v>34</v>
      </c>
    </row>
    <row r="116" ht="12.75">
      <c r="FH116" t="s">
        <v>35</v>
      </c>
    </row>
    <row r="117" ht="12.75">
      <c r="FH117" t="s">
        <v>36</v>
      </c>
    </row>
    <row r="118" ht="12.75">
      <c r="FH118" t="s">
        <v>37</v>
      </c>
    </row>
    <row r="119" spans="162:164" ht="12.75">
      <c r="FF119" t="s">
        <v>64</v>
      </c>
      <c r="FG119" t="s">
        <v>45</v>
      </c>
      <c r="FH119" t="s">
        <v>57</v>
      </c>
    </row>
    <row r="120" ht="12.75">
      <c r="FH120" t="s">
        <v>54</v>
      </c>
    </row>
    <row r="121" ht="12.75">
      <c r="FH121" t="s">
        <v>33</v>
      </c>
    </row>
    <row r="122" ht="12.75">
      <c r="FH122" t="s">
        <v>34</v>
      </c>
    </row>
    <row r="123" ht="12.75">
      <c r="FH123" t="s">
        <v>35</v>
      </c>
    </row>
    <row r="124" ht="12.75">
      <c r="FH124" t="s">
        <v>36</v>
      </c>
    </row>
    <row r="125" ht="12.75">
      <c r="FH125" t="s">
        <v>37</v>
      </c>
    </row>
    <row r="126" spans="162:164" ht="12.75">
      <c r="FF126" t="s">
        <v>64</v>
      </c>
      <c r="FG126" t="s">
        <v>46</v>
      </c>
      <c r="FH126" t="s">
        <v>57</v>
      </c>
    </row>
    <row r="127" ht="12.75">
      <c r="FH127" t="s">
        <v>54</v>
      </c>
    </row>
    <row r="128" ht="12.75">
      <c r="FH128" t="s">
        <v>33</v>
      </c>
    </row>
    <row r="129" ht="12.75">
      <c r="FH129" t="s">
        <v>34</v>
      </c>
    </row>
    <row r="130" ht="12.75">
      <c r="FH130" t="s">
        <v>35</v>
      </c>
    </row>
    <row r="131" ht="12.75">
      <c r="FH131" t="s">
        <v>36</v>
      </c>
    </row>
    <row r="132" ht="12.75">
      <c r="FH132" t="s">
        <v>37</v>
      </c>
    </row>
    <row r="133" spans="162:164" ht="12.75">
      <c r="FF133" t="s">
        <v>64</v>
      </c>
      <c r="FG133" t="s">
        <v>47</v>
      </c>
      <c r="FH133" t="s">
        <v>57</v>
      </c>
    </row>
    <row r="134" ht="12.75">
      <c r="FH134" t="s">
        <v>54</v>
      </c>
    </row>
    <row r="135" ht="12.75">
      <c r="FH135" t="s">
        <v>33</v>
      </c>
    </row>
    <row r="136" ht="12.75">
      <c r="FH136" t="s">
        <v>34</v>
      </c>
    </row>
    <row r="137" ht="12.75">
      <c r="FH137" t="s">
        <v>35</v>
      </c>
    </row>
    <row r="138" ht="12.75">
      <c r="FH138" t="s">
        <v>36</v>
      </c>
    </row>
    <row r="139" ht="12.75">
      <c r="FH139" t="s">
        <v>37</v>
      </c>
    </row>
    <row r="140" spans="162:164" ht="12.75">
      <c r="FF140" t="s">
        <v>64</v>
      </c>
      <c r="FG140" t="s">
        <v>48</v>
      </c>
      <c r="FH140" t="s">
        <v>57</v>
      </c>
    </row>
    <row r="141" ht="12.75">
      <c r="FH141" t="s">
        <v>54</v>
      </c>
    </row>
    <row r="142" ht="12.75">
      <c r="FH142" t="s">
        <v>34</v>
      </c>
    </row>
    <row r="143" ht="12.75">
      <c r="FH143" t="s">
        <v>35</v>
      </c>
    </row>
    <row r="144" ht="12.75">
      <c r="FH144" t="s">
        <v>36</v>
      </c>
    </row>
    <row r="145" ht="12.75">
      <c r="FH145" t="s">
        <v>37</v>
      </c>
    </row>
    <row r="146" spans="162:164" ht="12.75">
      <c r="FF146" t="s">
        <v>64</v>
      </c>
      <c r="FG146" t="s">
        <v>49</v>
      </c>
      <c r="FH146" t="s">
        <v>57</v>
      </c>
    </row>
    <row r="147" ht="12.75">
      <c r="FH147" t="s">
        <v>54</v>
      </c>
    </row>
    <row r="148" ht="12.75">
      <c r="FH148" t="s">
        <v>33</v>
      </c>
    </row>
    <row r="149" ht="12.75">
      <c r="FH149" t="s">
        <v>34</v>
      </c>
    </row>
    <row r="150" ht="12.75">
      <c r="FH150" t="s">
        <v>35</v>
      </c>
    </row>
    <row r="151" ht="12.75">
      <c r="FH151" t="s">
        <v>36</v>
      </c>
    </row>
    <row r="152" ht="12.75">
      <c r="FH152" t="s">
        <v>37</v>
      </c>
    </row>
    <row r="153" spans="162:164" ht="12.75">
      <c r="FF153" t="s">
        <v>64</v>
      </c>
      <c r="FG153" t="s">
        <v>49</v>
      </c>
      <c r="FH153" t="s">
        <v>57</v>
      </c>
    </row>
    <row r="154" ht="12.75">
      <c r="FH154" t="s">
        <v>54</v>
      </c>
    </row>
    <row r="155" ht="12.75">
      <c r="FH155" t="s">
        <v>34</v>
      </c>
    </row>
    <row r="156" ht="12.75">
      <c r="FH156" t="s">
        <v>35</v>
      </c>
    </row>
    <row r="157" ht="12.75">
      <c r="FH157" t="s">
        <v>36</v>
      </c>
    </row>
    <row r="158" ht="12.75">
      <c r="FH158" t="s">
        <v>37</v>
      </c>
    </row>
    <row r="159" spans="162:164" ht="12.75">
      <c r="FF159" t="s">
        <v>64</v>
      </c>
      <c r="FG159" t="s">
        <v>50</v>
      </c>
      <c r="FH159" t="s">
        <v>57</v>
      </c>
    </row>
    <row r="160" ht="12.75">
      <c r="FH160" t="s">
        <v>54</v>
      </c>
    </row>
    <row r="161" ht="12.75">
      <c r="FH161" t="s">
        <v>33</v>
      </c>
    </row>
    <row r="162" ht="12.75">
      <c r="FH162" t="s">
        <v>34</v>
      </c>
    </row>
    <row r="163" ht="12.75">
      <c r="FH163" t="s">
        <v>35</v>
      </c>
    </row>
    <row r="164" ht="12.75">
      <c r="FH164" t="s">
        <v>36</v>
      </c>
    </row>
    <row r="165" ht="12.75">
      <c r="FH165" t="s">
        <v>37</v>
      </c>
    </row>
    <row r="166" spans="162:164" ht="12.75">
      <c r="FF166" t="s">
        <v>64</v>
      </c>
      <c r="FG166" t="s">
        <v>51</v>
      </c>
      <c r="FH166" t="s">
        <v>57</v>
      </c>
    </row>
    <row r="167" ht="12.75">
      <c r="FH167" t="s">
        <v>54</v>
      </c>
    </row>
    <row r="168" ht="12.75">
      <c r="FH168" t="s">
        <v>33</v>
      </c>
    </row>
    <row r="169" ht="12.75">
      <c r="FH169" t="s">
        <v>34</v>
      </c>
    </row>
    <row r="170" ht="12.75">
      <c r="FH170" t="s">
        <v>35</v>
      </c>
    </row>
    <row r="171" ht="12.75">
      <c r="FH171" t="s">
        <v>36</v>
      </c>
    </row>
    <row r="172" ht="12.75">
      <c r="FH172" t="s">
        <v>37</v>
      </c>
    </row>
    <row r="173" spans="162:164" ht="12.75">
      <c r="FF173" t="s">
        <v>64</v>
      </c>
      <c r="FG173" t="s">
        <v>52</v>
      </c>
      <c r="FH173" t="s">
        <v>57</v>
      </c>
    </row>
    <row r="174" ht="12.75">
      <c r="FH174" t="s">
        <v>54</v>
      </c>
    </row>
    <row r="175" ht="12.75">
      <c r="FH175" t="s">
        <v>33</v>
      </c>
    </row>
    <row r="176" ht="12.75">
      <c r="FH176" t="s">
        <v>34</v>
      </c>
    </row>
    <row r="177" ht="12.75">
      <c r="FH177" t="s">
        <v>35</v>
      </c>
    </row>
    <row r="178" ht="12.75">
      <c r="FH178" t="s">
        <v>36</v>
      </c>
    </row>
    <row r="179" ht="12.75">
      <c r="FH179" t="s">
        <v>37</v>
      </c>
    </row>
    <row r="180" spans="162:164" ht="12.75">
      <c r="FF180" t="s">
        <v>64</v>
      </c>
      <c r="FG180" t="s">
        <v>53</v>
      </c>
      <c r="FH180" t="s">
        <v>57</v>
      </c>
    </row>
    <row r="181" ht="12.75">
      <c r="FH181" t="s">
        <v>54</v>
      </c>
    </row>
    <row r="182" ht="12.75">
      <c r="FH182" t="s">
        <v>33</v>
      </c>
    </row>
    <row r="183" ht="12.75">
      <c r="FH183" t="s">
        <v>34</v>
      </c>
    </row>
    <row r="184" ht="12.75">
      <c r="FH184" t="s">
        <v>35</v>
      </c>
    </row>
    <row r="185" ht="12.75">
      <c r="FH185" t="s">
        <v>36</v>
      </c>
    </row>
    <row r="186" ht="12.75">
      <c r="FH186" t="s">
        <v>37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S40"/>
  <sheetViews>
    <sheetView workbookViewId="0" topLeftCell="A7">
      <selection activeCell="DB5" sqref="DB5"/>
    </sheetView>
  </sheetViews>
  <sheetFormatPr defaultColWidth="9.140625" defaultRowHeight="12.75"/>
  <cols>
    <col min="1" max="1" width="71.57421875" style="0" customWidth="1"/>
    <col min="2" max="2" width="5.140625" style="0" customWidth="1"/>
    <col min="3" max="3" width="3.8515625" style="0" customWidth="1"/>
    <col min="4" max="8" width="5.140625" style="0" customWidth="1"/>
    <col min="9" max="9" width="12.00390625" style="0" customWidth="1"/>
    <col min="10" max="13" width="5.140625" style="0" customWidth="1"/>
    <col min="14" max="14" width="7.57421875" style="0" customWidth="1"/>
    <col min="15" max="16" width="5.140625" style="0" customWidth="1"/>
    <col min="17" max="17" width="9.7109375" style="0" customWidth="1"/>
    <col min="18" max="24" width="5.140625" style="0" customWidth="1"/>
    <col min="25" max="25" width="9.7109375" style="0" customWidth="1"/>
    <col min="26" max="26" width="8.00390625" style="0" customWidth="1"/>
    <col min="27" max="27" width="9.7109375" style="0" customWidth="1"/>
    <col min="28" max="28" width="21.7109375" style="0" customWidth="1"/>
    <col min="29" max="36" width="9.7109375" style="0" customWidth="1"/>
    <col min="37" max="37" width="5.7109375" style="0" customWidth="1"/>
    <col min="38" max="38" width="3.57421875" style="0" customWidth="1"/>
    <col min="39" max="40" width="5.00390625" style="0" customWidth="1"/>
    <col min="41" max="41" width="3.8515625" style="0" customWidth="1"/>
    <col min="42" max="42" width="5.140625" style="0" customWidth="1"/>
    <col min="43" max="43" width="5.00390625" style="0" customWidth="1"/>
    <col min="44" max="44" width="3.8515625" style="0" customWidth="1"/>
    <col min="45" max="45" width="4.8515625" style="0" customWidth="1"/>
    <col min="46" max="46" width="5.7109375" style="0" customWidth="1"/>
    <col min="47" max="47" width="7.7109375" style="0" customWidth="1"/>
    <col min="48" max="48" width="5.28125" style="0" customWidth="1"/>
    <col min="49" max="49" width="5.00390625" style="0" customWidth="1"/>
    <col min="50" max="50" width="6.00390625" style="0" customWidth="1"/>
    <col min="51" max="51" width="4.7109375" style="0" customWidth="1"/>
    <col min="52" max="52" width="5.57421875" style="0" customWidth="1"/>
    <col min="53" max="53" width="4.7109375" style="0" customWidth="1"/>
    <col min="54" max="54" width="5.421875" style="0" customWidth="1"/>
    <col min="55" max="55" width="3.8515625" style="0" customWidth="1"/>
    <col min="56" max="56" width="5.8515625" style="0" customWidth="1"/>
    <col min="57" max="57" width="4.7109375" style="0" customWidth="1"/>
    <col min="58" max="58" width="4.57421875" style="0" customWidth="1"/>
    <col min="59" max="59" width="5.140625" style="0" customWidth="1"/>
    <col min="60" max="60" width="4.8515625" style="0" customWidth="1"/>
    <col min="61" max="61" width="4.00390625" style="0" customWidth="1"/>
    <col min="62" max="62" width="5.57421875" style="0" customWidth="1"/>
    <col min="63" max="63" width="3.8515625" style="0" customWidth="1"/>
    <col min="64" max="64" width="5.00390625" style="0" customWidth="1"/>
    <col min="65" max="65" width="4.7109375" style="0" customWidth="1"/>
    <col min="66" max="66" width="4.57421875" style="0" customWidth="1"/>
    <col min="67" max="67" width="5.00390625" style="0" customWidth="1"/>
    <col min="68" max="68" width="5.28125" style="0" customWidth="1"/>
    <col min="69" max="69" width="3.8515625" style="0" customWidth="1"/>
    <col min="70" max="70" width="5.28125" style="0" customWidth="1"/>
    <col min="71" max="71" width="3.57421875" style="0" customWidth="1"/>
    <col min="72" max="72" width="4.8515625" style="0" customWidth="1"/>
    <col min="73" max="73" width="5.00390625" style="0" customWidth="1"/>
    <col min="74" max="74" width="4.28125" style="0" customWidth="1"/>
    <col min="75" max="75" width="5.28125" style="0" customWidth="1"/>
    <col min="76" max="76" width="5.00390625" style="0" customWidth="1"/>
    <col min="77" max="77" width="3.57421875" style="0" customWidth="1"/>
    <col min="78" max="79" width="6.421875" style="0" customWidth="1"/>
    <col min="80" max="80" width="6.28125" style="0" customWidth="1"/>
    <col min="81" max="81" width="6.8515625" style="0" customWidth="1"/>
    <col min="82" max="82" width="5.140625" style="0" customWidth="1"/>
    <col min="83" max="83" width="5.28125" style="0" customWidth="1"/>
    <col min="84" max="84" width="4.421875" style="0" customWidth="1"/>
    <col min="85" max="85" width="4.7109375" style="0" customWidth="1"/>
    <col min="86" max="86" width="6.28125" style="0" customWidth="1"/>
    <col min="87" max="87" width="7.57421875" style="5" customWidth="1"/>
    <col min="88" max="88" width="5.00390625" style="0" customWidth="1"/>
    <col min="89" max="91" width="6.7109375" style="0" customWidth="1"/>
    <col min="92" max="92" width="5.28125" style="0" customWidth="1"/>
    <col min="93" max="93" width="3.8515625" style="0" customWidth="1"/>
    <col min="94" max="94" width="5.421875" style="0" customWidth="1"/>
    <col min="95" max="95" width="5.7109375" style="0" customWidth="1"/>
    <col min="96" max="96" width="7.57421875" style="5" customWidth="1"/>
    <col min="97" max="97" width="8.140625" style="0" customWidth="1"/>
    <col min="98" max="98" width="8.00390625" style="0" customWidth="1"/>
    <col min="99" max="99" width="7.140625" style="0" customWidth="1"/>
    <col min="100" max="101" width="4.7109375" style="0" customWidth="1"/>
    <col min="102" max="102" width="3.7109375" style="0" customWidth="1"/>
    <col min="103" max="103" width="5.00390625" style="0" customWidth="1"/>
    <col min="104" max="104" width="5.57421875" style="0" customWidth="1"/>
    <col min="105" max="105" width="9.00390625" style="5" customWidth="1"/>
    <col min="106" max="106" width="15.421875" style="0" customWidth="1"/>
    <col min="107" max="107" width="13.421875" style="0" customWidth="1"/>
    <col min="108" max="108" width="5.140625" style="0" customWidth="1"/>
    <col min="109" max="109" width="4.421875" style="0" customWidth="1"/>
    <col min="110" max="111" width="4.7109375" style="0" customWidth="1"/>
    <col min="112" max="112" width="5.00390625" style="0" customWidth="1"/>
    <col min="113" max="113" width="5.140625" style="0" customWidth="1"/>
    <col min="114" max="114" width="5.8515625" style="0" customWidth="1"/>
    <col min="115" max="115" width="7.8515625" style="5" customWidth="1"/>
    <col min="116" max="116" width="5.57421875" style="0" customWidth="1"/>
    <col min="117" max="117" width="3.421875" style="0" customWidth="1"/>
    <col min="118" max="118" width="4.8515625" style="0" customWidth="1"/>
    <col min="119" max="119" width="5.28125" style="0" customWidth="1"/>
    <col min="120" max="120" width="4.28125" style="0" customWidth="1"/>
    <col min="121" max="121" width="4.7109375" style="0" customWidth="1"/>
    <col min="122" max="122" width="5.7109375" style="0" customWidth="1"/>
    <col min="123" max="123" width="4.28125" style="0" customWidth="1"/>
    <col min="124" max="124" width="3.421875" style="0" customWidth="1"/>
    <col min="125" max="125" width="3.7109375" style="0" customWidth="1"/>
    <col min="126" max="126" width="3.28125" style="0" customWidth="1"/>
    <col min="127" max="127" width="4.57421875" style="0" customWidth="1"/>
    <col min="128" max="128" width="4.28125" style="0" customWidth="1"/>
    <col min="129" max="129" width="4.57421875" style="0" customWidth="1"/>
    <col min="130" max="130" width="4.421875" style="0" customWidth="1"/>
    <col min="131" max="131" width="3.57421875" style="0" customWidth="1"/>
    <col min="132" max="132" width="4.00390625" style="0" customWidth="1"/>
    <col min="133" max="133" width="3.57421875" style="0" customWidth="1"/>
    <col min="134" max="134" width="4.57421875" style="0" customWidth="1"/>
    <col min="135" max="135" width="4.28125" style="0" customWidth="1"/>
    <col min="136" max="136" width="4.57421875" style="0" customWidth="1"/>
    <col min="137" max="137" width="4.140625" style="0" customWidth="1"/>
    <col min="138" max="138" width="3.28125" style="0" customWidth="1"/>
    <col min="139" max="139" width="3.57421875" style="0" customWidth="1"/>
    <col min="140" max="141" width="4.421875" style="0" hidden="1" customWidth="1"/>
    <col min="142" max="142" width="4.140625" style="0" hidden="1" customWidth="1"/>
    <col min="143" max="143" width="4.421875" style="0" hidden="1" customWidth="1"/>
    <col min="144" max="144" width="3.57421875" style="0" hidden="1" customWidth="1"/>
    <col min="145" max="145" width="9.140625" style="0" hidden="1" customWidth="1"/>
    <col min="146" max="146" width="3.57421875" style="0" customWidth="1"/>
    <col min="147" max="147" width="4.57421875" style="0" customWidth="1"/>
    <col min="148" max="148" width="4.28125" style="0" customWidth="1"/>
    <col min="149" max="150" width="4.421875" style="0" customWidth="1"/>
    <col min="151" max="151" width="3.421875" style="0" customWidth="1"/>
    <col min="152" max="152" width="3.28125" style="0" customWidth="1"/>
    <col min="153" max="154" width="4.00390625" style="0" customWidth="1"/>
    <col min="155" max="156" width="4.28125" style="0" customWidth="1"/>
    <col min="157" max="157" width="2.7109375" style="0" customWidth="1"/>
    <col min="158" max="158" width="3.57421875" style="0" customWidth="1"/>
    <col min="159" max="159" width="3.7109375" style="0" customWidth="1"/>
    <col min="160" max="160" width="4.421875" style="0" customWidth="1"/>
    <col min="161" max="161" width="4.28125" style="0" customWidth="1"/>
    <col min="162" max="162" width="4.421875" style="0" customWidth="1"/>
    <col min="163" max="163" width="4.28125" style="0" customWidth="1"/>
    <col min="164" max="164" width="3.00390625" style="0" customWidth="1"/>
    <col min="165" max="165" width="3.7109375" style="0" customWidth="1"/>
    <col min="166" max="166" width="3.421875" style="0" customWidth="1"/>
    <col min="167" max="167" width="4.28125" style="0" customWidth="1"/>
    <col min="168" max="168" width="4.00390625" style="0" customWidth="1"/>
    <col min="169" max="170" width="4.28125" style="0" customWidth="1"/>
    <col min="171" max="171" width="3.00390625" style="0" customWidth="1"/>
    <col min="172" max="173" width="3.140625" style="0" customWidth="1"/>
    <col min="174" max="174" width="4.00390625" style="0" customWidth="1"/>
    <col min="175" max="175" width="4.28125" style="0" customWidth="1"/>
    <col min="176" max="176" width="4.00390625" style="0" customWidth="1"/>
    <col min="177" max="177" width="4.140625" style="0" customWidth="1"/>
    <col min="178" max="178" width="3.140625" style="0" customWidth="1"/>
    <col min="179" max="180" width="3.7109375" style="0" customWidth="1"/>
    <col min="181" max="181" width="4.28125" style="0" customWidth="1"/>
    <col min="182" max="182" width="4.140625" style="0" customWidth="1"/>
    <col min="183" max="183" width="4.28125" style="0" customWidth="1"/>
    <col min="184" max="184" width="4.8515625" style="0" customWidth="1"/>
    <col min="188" max="188" width="20.8515625" style="0" customWidth="1"/>
  </cols>
  <sheetData>
    <row r="1" spans="1:117" ht="12.75">
      <c r="A1" s="1" t="s">
        <v>95</v>
      </c>
      <c r="B1" t="s">
        <v>75</v>
      </c>
      <c r="J1" t="s">
        <v>80</v>
      </c>
      <c r="N1" s="1" t="s">
        <v>99</v>
      </c>
      <c r="O1">
        <v>528</v>
      </c>
      <c r="R1" t="s">
        <v>79</v>
      </c>
      <c r="Z1" t="s">
        <v>78</v>
      </c>
      <c r="AG1" s="1" t="s">
        <v>100</v>
      </c>
      <c r="AH1">
        <v>546</v>
      </c>
      <c r="AK1" t="s">
        <v>81</v>
      </c>
      <c r="AS1" t="s">
        <v>82</v>
      </c>
      <c r="AX1" s="1" t="s">
        <v>101</v>
      </c>
      <c r="AZ1">
        <v>445</v>
      </c>
      <c r="BB1" t="s">
        <v>83</v>
      </c>
      <c r="BJ1" t="s">
        <v>84</v>
      </c>
      <c r="BR1" t="s">
        <v>85</v>
      </c>
      <c r="BZ1" t="s">
        <v>86</v>
      </c>
      <c r="CF1" s="1" t="s">
        <v>103</v>
      </c>
      <c r="CH1" s="9">
        <v>190</v>
      </c>
      <c r="CI1" t="s">
        <v>87</v>
      </c>
      <c r="CN1" s="1" t="s">
        <v>104</v>
      </c>
      <c r="CP1">
        <v>215</v>
      </c>
      <c r="CQ1" s="5"/>
      <c r="CR1" t="s">
        <v>88</v>
      </c>
      <c r="CY1" s="1" t="s">
        <v>105</v>
      </c>
      <c r="DA1" s="9">
        <v>232</v>
      </c>
      <c r="DD1" t="s">
        <v>89</v>
      </c>
      <c r="DH1" s="1" t="s">
        <v>106</v>
      </c>
      <c r="DJ1">
        <v>275</v>
      </c>
      <c r="DK1"/>
      <c r="DL1" s="5"/>
      <c r="DM1" t="s">
        <v>90</v>
      </c>
    </row>
    <row r="2" spans="4:118" ht="12.75">
      <c r="D2" t="s">
        <v>76</v>
      </c>
      <c r="L2" t="s">
        <v>71</v>
      </c>
      <c r="T2" t="s">
        <v>71</v>
      </c>
      <c r="AE2" t="s">
        <v>71</v>
      </c>
      <c r="AM2" t="s">
        <v>71</v>
      </c>
      <c r="AV2" t="s">
        <v>71</v>
      </c>
      <c r="AX2" s="1" t="s">
        <v>102</v>
      </c>
      <c r="BD2" t="s">
        <v>71</v>
      </c>
      <c r="BL2" t="s">
        <v>71</v>
      </c>
      <c r="BT2" t="s">
        <v>71</v>
      </c>
      <c r="CB2" t="s">
        <v>71</v>
      </c>
      <c r="CH2" s="5"/>
      <c r="CI2"/>
      <c r="CK2" t="s">
        <v>71</v>
      </c>
      <c r="CQ2" s="5"/>
      <c r="CR2"/>
      <c r="CT2" t="s">
        <v>71</v>
      </c>
      <c r="CZ2" s="5"/>
      <c r="DA2"/>
      <c r="DE2" t="s">
        <v>71</v>
      </c>
      <c r="DN2" t="s">
        <v>76</v>
      </c>
    </row>
    <row r="3" spans="1:123" ht="12.75">
      <c r="A3" s="1" t="s">
        <v>73</v>
      </c>
      <c r="B3" t="s">
        <v>70</v>
      </c>
      <c r="C3" t="s">
        <v>54</v>
      </c>
      <c r="D3">
        <v>0.05</v>
      </c>
      <c r="E3">
        <v>0.25</v>
      </c>
      <c r="F3">
        <v>0.5</v>
      </c>
      <c r="G3">
        <v>0.75</v>
      </c>
      <c r="H3">
        <v>0.95</v>
      </c>
      <c r="I3" t="s">
        <v>77</v>
      </c>
      <c r="J3" t="s">
        <v>70</v>
      </c>
      <c r="K3" t="s">
        <v>54</v>
      </c>
      <c r="L3">
        <v>0.05</v>
      </c>
      <c r="M3">
        <v>0.25</v>
      </c>
      <c r="N3">
        <v>0.5</v>
      </c>
      <c r="O3">
        <v>0.75</v>
      </c>
      <c r="P3">
        <v>0.95</v>
      </c>
      <c r="Q3" t="s">
        <v>72</v>
      </c>
      <c r="R3" t="s">
        <v>70</v>
      </c>
      <c r="S3" t="s">
        <v>54</v>
      </c>
      <c r="T3">
        <v>0.05</v>
      </c>
      <c r="U3">
        <v>0.25</v>
      </c>
      <c r="V3">
        <v>0.5</v>
      </c>
      <c r="W3">
        <v>0.75</v>
      </c>
      <c r="X3">
        <v>0.95</v>
      </c>
      <c r="Y3" t="s">
        <v>72</v>
      </c>
      <c r="Z3" t="s">
        <v>70</v>
      </c>
      <c r="AA3" t="s">
        <v>54</v>
      </c>
      <c r="AB3" s="1" t="s">
        <v>117</v>
      </c>
      <c r="AE3">
        <v>0.05</v>
      </c>
      <c r="AF3">
        <v>0.25</v>
      </c>
      <c r="AG3">
        <v>0.5</v>
      </c>
      <c r="AH3">
        <v>0.75</v>
      </c>
      <c r="AI3">
        <v>0.95</v>
      </c>
      <c r="AJ3" t="s">
        <v>72</v>
      </c>
      <c r="AK3" t="s">
        <v>70</v>
      </c>
      <c r="AL3" t="s">
        <v>54</v>
      </c>
      <c r="AM3">
        <v>0.05</v>
      </c>
      <c r="AN3">
        <v>0.25</v>
      </c>
      <c r="AO3">
        <v>0.5</v>
      </c>
      <c r="AP3">
        <v>0.75</v>
      </c>
      <c r="AQ3">
        <v>0.95</v>
      </c>
      <c r="AR3" t="s">
        <v>77</v>
      </c>
      <c r="AS3" t="s">
        <v>70</v>
      </c>
      <c r="AT3" t="s">
        <v>54</v>
      </c>
      <c r="AV3">
        <v>0.05</v>
      </c>
      <c r="AW3">
        <v>0.25</v>
      </c>
      <c r="AX3">
        <v>0.5</v>
      </c>
      <c r="AY3">
        <v>0.75</v>
      </c>
      <c r="AZ3">
        <v>0.95</v>
      </c>
      <c r="BA3" t="s">
        <v>77</v>
      </c>
      <c r="BB3" t="s">
        <v>70</v>
      </c>
      <c r="BC3" t="s">
        <v>54</v>
      </c>
      <c r="BD3">
        <v>0.05</v>
      </c>
      <c r="BE3">
        <v>0.25</v>
      </c>
      <c r="BF3">
        <v>0.5</v>
      </c>
      <c r="BG3">
        <v>0.75</v>
      </c>
      <c r="BH3">
        <v>0.95</v>
      </c>
      <c r="BI3" t="s">
        <v>77</v>
      </c>
      <c r="BJ3" t="s">
        <v>70</v>
      </c>
      <c r="BK3" t="s">
        <v>54</v>
      </c>
      <c r="BL3">
        <v>0.05</v>
      </c>
      <c r="BM3">
        <v>0.25</v>
      </c>
      <c r="BN3">
        <v>0.5</v>
      </c>
      <c r="BO3">
        <v>0.75</v>
      </c>
      <c r="BP3">
        <v>0.95</v>
      </c>
      <c r="BQ3" t="s">
        <v>77</v>
      </c>
      <c r="BR3" t="s">
        <v>70</v>
      </c>
      <c r="BS3" t="s">
        <v>54</v>
      </c>
      <c r="BT3">
        <v>0.05</v>
      </c>
      <c r="BU3">
        <v>0.25</v>
      </c>
      <c r="BV3">
        <v>0.5</v>
      </c>
      <c r="BW3">
        <v>0.75</v>
      </c>
      <c r="BX3">
        <v>0.95</v>
      </c>
      <c r="BY3" t="s">
        <v>77</v>
      </c>
      <c r="CA3" t="s">
        <v>70</v>
      </c>
      <c r="CB3" t="s">
        <v>54</v>
      </c>
      <c r="CD3">
        <v>0.05</v>
      </c>
      <c r="CE3">
        <v>0.25</v>
      </c>
      <c r="CF3">
        <v>0.5</v>
      </c>
      <c r="CG3">
        <v>0.75</v>
      </c>
      <c r="CH3">
        <v>0.95</v>
      </c>
      <c r="CI3" s="5" t="s">
        <v>77</v>
      </c>
      <c r="CJ3" t="s">
        <v>70</v>
      </c>
      <c r="CK3" t="s">
        <v>54</v>
      </c>
      <c r="CM3">
        <v>0.05</v>
      </c>
      <c r="CN3">
        <v>0.25</v>
      </c>
      <c r="CO3">
        <v>0.5</v>
      </c>
      <c r="CP3">
        <v>0.75</v>
      </c>
      <c r="CQ3">
        <v>0.95</v>
      </c>
      <c r="CR3" s="5" t="s">
        <v>77</v>
      </c>
      <c r="CS3" t="s">
        <v>70</v>
      </c>
      <c r="CT3" t="s">
        <v>54</v>
      </c>
      <c r="CV3">
        <v>0.05</v>
      </c>
      <c r="CW3">
        <v>0.25</v>
      </c>
      <c r="CX3">
        <v>0.5</v>
      </c>
      <c r="CY3">
        <v>0.75</v>
      </c>
      <c r="CZ3">
        <v>0.95</v>
      </c>
      <c r="DA3" s="5" t="s">
        <v>77</v>
      </c>
      <c r="DB3" s="1" t="s">
        <v>118</v>
      </c>
      <c r="DD3" t="s">
        <v>70</v>
      </c>
      <c r="DE3" t="s">
        <v>54</v>
      </c>
      <c r="DF3">
        <v>0.05</v>
      </c>
      <c r="DG3">
        <v>0.25</v>
      </c>
      <c r="DH3">
        <v>0.5</v>
      </c>
      <c r="DI3">
        <v>0.75</v>
      </c>
      <c r="DJ3">
        <v>0.95</v>
      </c>
      <c r="DK3" s="5" t="s">
        <v>77</v>
      </c>
      <c r="DL3" t="s">
        <v>70</v>
      </c>
      <c r="DM3" t="s">
        <v>54</v>
      </c>
      <c r="DN3">
        <v>0.05</v>
      </c>
      <c r="DO3">
        <v>0.25</v>
      </c>
      <c r="DP3">
        <v>0.5</v>
      </c>
      <c r="DQ3">
        <v>0.75</v>
      </c>
      <c r="DR3">
        <v>0.95</v>
      </c>
      <c r="DS3" t="s">
        <v>77</v>
      </c>
    </row>
    <row r="4" spans="1:107" ht="12.75">
      <c r="A4" s="1" t="s">
        <v>38</v>
      </c>
      <c r="AB4" s="1" t="s">
        <v>113</v>
      </c>
      <c r="AC4" s="1" t="s">
        <v>116</v>
      </c>
      <c r="AD4" s="1" t="s">
        <v>114</v>
      </c>
      <c r="AT4" s="8"/>
      <c r="AU4" s="8" t="s">
        <v>116</v>
      </c>
      <c r="CC4" s="1" t="s">
        <v>116</v>
      </c>
      <c r="CL4" s="1" t="s">
        <v>116</v>
      </c>
      <c r="CU4" s="1" t="s">
        <v>116</v>
      </c>
      <c r="DB4" s="1" t="s">
        <v>113</v>
      </c>
      <c r="DC4" s="1" t="s">
        <v>114</v>
      </c>
    </row>
    <row r="5" spans="1:115" ht="12.75">
      <c r="A5" t="s">
        <v>18</v>
      </c>
      <c r="J5">
        <v>5.717401963</v>
      </c>
      <c r="K5">
        <v>5.8974729596</v>
      </c>
      <c r="L5">
        <v>0.8503416181</v>
      </c>
      <c r="M5">
        <v>2.5749625315</v>
      </c>
      <c r="N5">
        <v>3.333253786</v>
      </c>
      <c r="O5">
        <v>6.8918208443</v>
      </c>
      <c r="P5">
        <v>19.288799763</v>
      </c>
      <c r="Q5" s="6">
        <v>0.0151515152</v>
      </c>
      <c r="Z5">
        <v>11.548121217</v>
      </c>
      <c r="AA5">
        <v>11.511455911</v>
      </c>
      <c r="AB5" s="8">
        <f>(Z5*$AH$1+AS5*$AZ$1)/($AH$1+$AZ$1)</f>
        <v>12.211150284038345</v>
      </c>
      <c r="AC5" s="11">
        <f>AA5/Z5</f>
        <v>0.9968249981697435</v>
      </c>
      <c r="AD5" s="8">
        <f>AB5*AU5</f>
        <v>13.701815720081656</v>
      </c>
      <c r="AE5">
        <v>0.254800003</v>
      </c>
      <c r="AF5">
        <v>3.7541665137</v>
      </c>
      <c r="AG5">
        <v>7.1588733196</v>
      </c>
      <c r="AH5">
        <v>12.691999674</v>
      </c>
      <c r="AI5">
        <v>42.083998521</v>
      </c>
      <c r="AJ5" s="6">
        <v>0.0347985348</v>
      </c>
      <c r="AS5">
        <v>13.0246646</v>
      </c>
      <c r="AT5">
        <v>14.614639081</v>
      </c>
      <c r="AU5" s="12">
        <f>AT5/AS5</f>
        <v>1.122074120895213</v>
      </c>
      <c r="AV5">
        <v>0.6038647455</v>
      </c>
      <c r="AW5">
        <v>1.7313019931</v>
      </c>
      <c r="AX5">
        <v>8.3333333333</v>
      </c>
      <c r="AY5">
        <v>20</v>
      </c>
      <c r="AZ5">
        <v>57.821485243</v>
      </c>
      <c r="BA5" s="6">
        <v>0.0426966292</v>
      </c>
      <c r="CA5" s="7">
        <v>26.013125174</v>
      </c>
      <c r="CB5" s="7">
        <v>25.984497231</v>
      </c>
      <c r="CC5" s="7">
        <f>CB5/CA5</f>
        <v>0.9988994808271398</v>
      </c>
      <c r="CD5">
        <v>2</v>
      </c>
      <c r="CE5">
        <v>9.45</v>
      </c>
      <c r="CF5">
        <v>12.1875</v>
      </c>
      <c r="CG5">
        <v>43.56000044</v>
      </c>
      <c r="CH5">
        <v>71.98125031</v>
      </c>
      <c r="CI5" s="5">
        <v>0.0526315789</v>
      </c>
      <c r="CJ5">
        <v>23.739244918</v>
      </c>
      <c r="CK5" s="7">
        <v>22.294023941</v>
      </c>
      <c r="CL5" s="7">
        <f>CK5/CJ5</f>
        <v>0.939121021667198</v>
      </c>
      <c r="CM5" s="7">
        <v>1</v>
      </c>
      <c r="CN5">
        <v>5.625</v>
      </c>
      <c r="CO5">
        <v>15</v>
      </c>
      <c r="CP5">
        <v>32.276875</v>
      </c>
      <c r="CQ5">
        <v>69.98250215</v>
      </c>
      <c r="CR5" s="5">
        <v>0.0790697674</v>
      </c>
      <c r="CS5" s="7">
        <v>37.999450225</v>
      </c>
      <c r="CT5" s="7">
        <v>50.077477271</v>
      </c>
      <c r="CU5" s="14">
        <f>CT5/CS5</f>
        <v>1.3178474155411284</v>
      </c>
      <c r="CV5">
        <v>7.0875</v>
      </c>
      <c r="CW5">
        <v>9.45</v>
      </c>
      <c r="CX5">
        <v>22.35000075</v>
      </c>
      <c r="CY5">
        <v>39.0625</v>
      </c>
      <c r="CZ5">
        <v>118.61250038</v>
      </c>
      <c r="DA5" s="5">
        <v>0.1077586207</v>
      </c>
      <c r="DB5" s="8">
        <f aca="true" t="shared" si="0" ref="DB5:DB16">(CA5*$CH$1+CJ5*$CP$1+CS5*$DA$1)/($DA$1+$CP$1+$CH$1)</f>
        <v>29.611152107739404</v>
      </c>
      <c r="DC5" s="8">
        <f>DB5*CU5</f>
        <v>39.02298027637961</v>
      </c>
      <c r="DD5">
        <v>32.245980119</v>
      </c>
      <c r="DE5">
        <v>29.375018247</v>
      </c>
      <c r="DF5">
        <v>7.0875</v>
      </c>
      <c r="DG5">
        <v>15</v>
      </c>
      <c r="DH5">
        <v>21.118749375</v>
      </c>
      <c r="DI5">
        <v>40.038125581</v>
      </c>
      <c r="DJ5">
        <v>122.26500124</v>
      </c>
      <c r="DK5" s="5">
        <v>0.1381818182</v>
      </c>
    </row>
    <row r="6" spans="1:115" ht="12.75">
      <c r="A6" t="s">
        <v>19</v>
      </c>
      <c r="J6">
        <v>0</v>
      </c>
      <c r="K6">
        <v>0</v>
      </c>
      <c r="L6">
        <v>0</v>
      </c>
      <c r="M6">
        <v>0</v>
      </c>
      <c r="N6">
        <v>0</v>
      </c>
      <c r="O6">
        <v>0</v>
      </c>
      <c r="P6">
        <v>0</v>
      </c>
      <c r="Q6" s="6">
        <v>0</v>
      </c>
      <c r="Z6">
        <v>3.3333333333</v>
      </c>
      <c r="AA6">
        <v>0</v>
      </c>
      <c r="AB6" s="8">
        <f>(Z6*$AH$1+AS6*$AZ$1)/($AH$1+$AZ$1)</f>
        <v>4.224266342258123</v>
      </c>
      <c r="AC6" s="11">
        <f aca="true" t="shared" si="1" ref="AC6:AC16">AA6/Z6</f>
        <v>0</v>
      </c>
      <c r="AD6" s="8">
        <f aca="true" t="shared" si="2" ref="AD6:AD15">AB6*AU6</f>
        <v>3.130255167749072</v>
      </c>
      <c r="AE6">
        <v>3.3333333333</v>
      </c>
      <c r="AF6">
        <v>3.3333333333</v>
      </c>
      <c r="AG6">
        <v>3.3333333333</v>
      </c>
      <c r="AH6">
        <v>3.3333333333</v>
      </c>
      <c r="AI6">
        <v>3.3333333333</v>
      </c>
      <c r="AJ6" s="6">
        <v>0.0018315018</v>
      </c>
      <c r="AS6">
        <v>5.3174111128</v>
      </c>
      <c r="AT6">
        <v>3.9402945426</v>
      </c>
      <c r="AU6" s="12">
        <f aca="true" t="shared" si="3" ref="AU6:AU31">AT6/AS6</f>
        <v>0.7410174724152842</v>
      </c>
      <c r="AV6">
        <v>0.2378000102</v>
      </c>
      <c r="AW6">
        <v>3.3333333333</v>
      </c>
      <c r="AX6">
        <v>4.1666666667</v>
      </c>
      <c r="AY6">
        <v>10</v>
      </c>
      <c r="AZ6">
        <v>10</v>
      </c>
      <c r="BA6" s="6">
        <v>0.0134831461</v>
      </c>
      <c r="CA6" s="7">
        <v>2.25</v>
      </c>
      <c r="CB6" s="7">
        <v>0</v>
      </c>
      <c r="CC6" s="7">
        <f aca="true" t="shared" si="4" ref="CC6:CC31">CB6/CA6</f>
        <v>0</v>
      </c>
      <c r="CD6">
        <v>2.25</v>
      </c>
      <c r="CE6">
        <v>2.25</v>
      </c>
      <c r="CF6">
        <v>2.25</v>
      </c>
      <c r="CG6">
        <v>2.25</v>
      </c>
      <c r="CH6">
        <v>2.25</v>
      </c>
      <c r="CI6" s="5">
        <v>0.0052631579</v>
      </c>
      <c r="CJ6">
        <v>38.916666667</v>
      </c>
      <c r="CK6" s="7">
        <v>28.390872947</v>
      </c>
      <c r="CL6" s="7">
        <f aca="true" t="shared" si="5" ref="CL6:CL31">CK6/CJ6</f>
        <v>0.7295299258267277</v>
      </c>
      <c r="CM6" s="7">
        <v>6</v>
      </c>
      <c r="CN6">
        <v>15</v>
      </c>
      <c r="CO6">
        <v>36.25</v>
      </c>
      <c r="CP6">
        <v>65</v>
      </c>
      <c r="CQ6">
        <v>75</v>
      </c>
      <c r="CR6" s="5">
        <v>0.0279069767</v>
      </c>
      <c r="CS6" s="7">
        <v>16.574999967</v>
      </c>
      <c r="CT6" s="7">
        <v>12.710895963</v>
      </c>
      <c r="CU6" s="14">
        <f aca="true" t="shared" si="6" ref="CU6:CU31">CT6/CS6</f>
        <v>0.7668715528390203</v>
      </c>
      <c r="CV6">
        <v>4.7249999</v>
      </c>
      <c r="CW6">
        <v>4.7249999</v>
      </c>
      <c r="CX6">
        <v>15</v>
      </c>
      <c r="CY6">
        <v>30</v>
      </c>
      <c r="CZ6">
        <v>30</v>
      </c>
      <c r="DA6" s="5">
        <v>0.0129310345</v>
      </c>
      <c r="DB6" s="8">
        <f t="shared" si="0"/>
        <v>19.842987952510207</v>
      </c>
      <c r="DC6" s="8">
        <f>DB6*CU6</f>
        <v>15.217022984107475</v>
      </c>
      <c r="DD6">
        <v>29.5625</v>
      </c>
      <c r="DE6">
        <v>45.253807269</v>
      </c>
      <c r="DF6">
        <v>6.25</v>
      </c>
      <c r="DG6">
        <v>7.5</v>
      </c>
      <c r="DH6">
        <v>15</v>
      </c>
      <c r="DI6">
        <v>25</v>
      </c>
      <c r="DJ6">
        <v>150</v>
      </c>
      <c r="DK6" s="5">
        <v>0.0727272727</v>
      </c>
    </row>
    <row r="7" spans="1:115" ht="12.75">
      <c r="A7" t="s">
        <v>20</v>
      </c>
      <c r="J7">
        <v>7.8582799376</v>
      </c>
      <c r="K7">
        <v>7.5998540431</v>
      </c>
      <c r="L7">
        <v>1.6500000159</v>
      </c>
      <c r="M7">
        <v>2.6159141958</v>
      </c>
      <c r="N7">
        <v>4.438277036</v>
      </c>
      <c r="O7">
        <v>12.904828803</v>
      </c>
      <c r="P7">
        <v>21.298199415</v>
      </c>
      <c r="Q7" s="6">
        <v>0.0151515152</v>
      </c>
      <c r="Z7">
        <v>8.8842630605</v>
      </c>
      <c r="AA7">
        <v>9.4436806008</v>
      </c>
      <c r="AB7" s="8">
        <f aca="true" t="shared" si="7" ref="AB7:AB16">(Z7*$AH$1+AS7*$AZ$1)/($AH$1+$AZ$1)</f>
        <v>9.035272202393037</v>
      </c>
      <c r="AC7" s="11">
        <f t="shared" si="1"/>
        <v>1.0629672417948999</v>
      </c>
      <c r="AD7" s="8">
        <f t="shared" si="2"/>
        <v>10.377139164567339</v>
      </c>
      <c r="AE7">
        <v>0.60496068</v>
      </c>
      <c r="AF7">
        <v>2.3624999449</v>
      </c>
      <c r="AG7">
        <v>4.4791666667</v>
      </c>
      <c r="AH7">
        <v>10.191099644</v>
      </c>
      <c r="AI7">
        <v>29.700000286</v>
      </c>
      <c r="AJ7" s="6">
        <v>0.0201465201</v>
      </c>
      <c r="AS7">
        <v>9.2205553293</v>
      </c>
      <c r="AT7">
        <v>10.589939482</v>
      </c>
      <c r="AU7" s="12">
        <f t="shared" si="3"/>
        <v>1.1485142818186376</v>
      </c>
      <c r="AV7">
        <v>0.6063074917</v>
      </c>
      <c r="AW7">
        <v>1.7313019931</v>
      </c>
      <c r="AX7">
        <v>3.4626039863</v>
      </c>
      <c r="AY7">
        <v>13.468000094</v>
      </c>
      <c r="AZ7">
        <v>33.970332146</v>
      </c>
      <c r="BA7" s="6">
        <v>0.0337078652</v>
      </c>
      <c r="CA7" s="7">
        <v>18.269392714</v>
      </c>
      <c r="CB7" s="7">
        <v>21.378005838</v>
      </c>
      <c r="CC7" s="7">
        <f t="shared" si="4"/>
        <v>1.1701541574295375</v>
      </c>
      <c r="CD7">
        <v>2</v>
      </c>
      <c r="CE7">
        <v>6</v>
      </c>
      <c r="CF7">
        <v>10.81875</v>
      </c>
      <c r="CG7">
        <v>26.235000265</v>
      </c>
      <c r="CH7">
        <v>74.25000075</v>
      </c>
      <c r="CI7" s="5">
        <v>0.0526315789</v>
      </c>
      <c r="CJ7">
        <v>47.461767292</v>
      </c>
      <c r="CK7" s="7">
        <v>58.798927348</v>
      </c>
      <c r="CL7" s="7">
        <f t="shared" si="5"/>
        <v>1.238869319514593</v>
      </c>
      <c r="CM7" s="7">
        <v>1</v>
      </c>
      <c r="CN7">
        <v>5.175</v>
      </c>
      <c r="CO7">
        <v>24.45</v>
      </c>
      <c r="CP7">
        <v>81.875</v>
      </c>
      <c r="CQ7">
        <v>198.000002</v>
      </c>
      <c r="CR7" s="5">
        <v>0.0744186047</v>
      </c>
      <c r="CS7" s="7">
        <v>42.867437533</v>
      </c>
      <c r="CT7" s="7">
        <v>57.114193363</v>
      </c>
      <c r="CU7" s="14">
        <f t="shared" si="6"/>
        <v>1.3323444705327354</v>
      </c>
      <c r="CV7">
        <v>4.2873125</v>
      </c>
      <c r="CW7">
        <v>8.462499875</v>
      </c>
      <c r="CX7">
        <v>21.0358125</v>
      </c>
      <c r="CY7">
        <v>53.66375045</v>
      </c>
      <c r="CZ7">
        <v>175</v>
      </c>
      <c r="DA7" s="5">
        <v>0.0862068966</v>
      </c>
      <c r="DB7" s="8">
        <f t="shared" si="0"/>
        <v>37.081177537042386</v>
      </c>
      <c r="DC7" s="8">
        <f>DB7*CU7</f>
        <v>49.404901852321096</v>
      </c>
      <c r="DD7">
        <v>40.617180866</v>
      </c>
      <c r="DE7">
        <v>35.506538976</v>
      </c>
      <c r="DF7">
        <v>7.0875</v>
      </c>
      <c r="DG7">
        <v>18.3903125</v>
      </c>
      <c r="DH7">
        <v>29.858122313</v>
      </c>
      <c r="DI7">
        <v>57.96875</v>
      </c>
      <c r="DJ7">
        <v>129.1075</v>
      </c>
      <c r="DK7" s="5">
        <v>0.1418181818</v>
      </c>
    </row>
    <row r="8" spans="1:115" ht="12.75">
      <c r="A8" t="s">
        <v>29</v>
      </c>
      <c r="J8">
        <v>10.052824952</v>
      </c>
      <c r="K8">
        <v>8.2267643838</v>
      </c>
      <c r="L8">
        <v>3.3333333333</v>
      </c>
      <c r="M8">
        <v>3.6145667235</v>
      </c>
      <c r="N8">
        <v>8.0406499654</v>
      </c>
      <c r="O8">
        <v>16.49108318</v>
      </c>
      <c r="P8">
        <v>20.796666543</v>
      </c>
      <c r="Q8" s="6">
        <v>0.0075757576</v>
      </c>
      <c r="Z8">
        <v>19.395348566</v>
      </c>
      <c r="AA8">
        <v>23.57251931</v>
      </c>
      <c r="AB8" s="8">
        <f t="shared" si="7"/>
        <v>16.76894206552573</v>
      </c>
      <c r="AC8" s="12">
        <f t="shared" si="1"/>
        <v>1.2153697176302658</v>
      </c>
      <c r="AD8" s="8">
        <f>AB8*AC8</f>
        <v>20.380464383136296</v>
      </c>
      <c r="AE8">
        <v>3</v>
      </c>
      <c r="AF8">
        <v>3.3333333333</v>
      </c>
      <c r="AG8">
        <v>13.333333333</v>
      </c>
      <c r="AH8">
        <v>26.666666667</v>
      </c>
      <c r="AI8">
        <v>69.166666667</v>
      </c>
      <c r="AJ8" s="6">
        <v>0.0128205128</v>
      </c>
      <c r="AS8">
        <v>13.54642982</v>
      </c>
      <c r="AT8">
        <v>11.960044326</v>
      </c>
      <c r="AU8" s="11">
        <f t="shared" si="3"/>
        <v>0.8828927241288436</v>
      </c>
      <c r="AV8">
        <v>4.7214667002</v>
      </c>
      <c r="AW8">
        <v>7.0921999216</v>
      </c>
      <c r="AX8">
        <v>10.432416499</v>
      </c>
      <c r="AY8">
        <v>11.173199415</v>
      </c>
      <c r="AZ8">
        <v>37.426879883</v>
      </c>
      <c r="BA8" s="6">
        <v>0.0134831461</v>
      </c>
      <c r="CA8" s="7">
        <v>0</v>
      </c>
      <c r="CB8" s="7">
        <v>0</v>
      </c>
      <c r="CC8" s="7" t="e">
        <f t="shared" si="4"/>
        <v>#DIV/0!</v>
      </c>
      <c r="CD8">
        <v>0</v>
      </c>
      <c r="CE8">
        <v>0</v>
      </c>
      <c r="CF8">
        <v>0</v>
      </c>
      <c r="CG8">
        <v>0</v>
      </c>
      <c r="CH8">
        <v>0</v>
      </c>
      <c r="CI8" s="5">
        <v>0</v>
      </c>
      <c r="CJ8">
        <v>69.425</v>
      </c>
      <c r="CK8" s="7">
        <v>85.665986541</v>
      </c>
      <c r="CL8" s="14">
        <f t="shared" si="5"/>
        <v>1.2339357081886928</v>
      </c>
      <c r="CM8" s="7">
        <v>8.85</v>
      </c>
      <c r="CN8">
        <v>8.85</v>
      </c>
      <c r="CO8">
        <v>69.425</v>
      </c>
      <c r="CP8">
        <v>130</v>
      </c>
      <c r="CQ8">
        <v>130</v>
      </c>
      <c r="CR8" s="5">
        <v>0.0093023256</v>
      </c>
      <c r="CS8" s="7">
        <v>80</v>
      </c>
      <c r="CT8" s="7">
        <v>0</v>
      </c>
      <c r="CU8" s="7">
        <f t="shared" si="6"/>
        <v>0</v>
      </c>
      <c r="CV8">
        <v>80</v>
      </c>
      <c r="CW8">
        <v>80</v>
      </c>
      <c r="CX8">
        <v>80</v>
      </c>
      <c r="CY8">
        <v>80</v>
      </c>
      <c r="CZ8">
        <v>80</v>
      </c>
      <c r="DA8" s="5">
        <v>0.0043103448</v>
      </c>
      <c r="DB8" s="8">
        <f t="shared" si="0"/>
        <v>52.56887755102041</v>
      </c>
      <c r="DC8" s="8">
        <f>DB8*CL8</f>
        <v>64.86661514960304</v>
      </c>
      <c r="DD8">
        <v>80.6675</v>
      </c>
      <c r="DE8">
        <v>108.65756353</v>
      </c>
      <c r="DF8">
        <v>3.835</v>
      </c>
      <c r="DG8">
        <v>3.835</v>
      </c>
      <c r="DH8">
        <v>80.6675</v>
      </c>
      <c r="DI8">
        <v>157.5</v>
      </c>
      <c r="DJ8">
        <v>157.5</v>
      </c>
      <c r="DK8" s="5">
        <v>0.0072727273</v>
      </c>
    </row>
    <row r="9" spans="1:115" ht="12.75">
      <c r="A9" t="s">
        <v>21</v>
      </c>
      <c r="J9">
        <v>3.6357649133</v>
      </c>
      <c r="K9">
        <v>2.4024923206</v>
      </c>
      <c r="L9">
        <v>1.4970000088</v>
      </c>
      <c r="M9">
        <v>2.3463250697</v>
      </c>
      <c r="N9">
        <v>2.8855033219</v>
      </c>
      <c r="O9">
        <v>3.78100425</v>
      </c>
      <c r="P9">
        <v>7.6689919159</v>
      </c>
      <c r="Q9" s="6">
        <v>0.009469697</v>
      </c>
      <c r="Z9">
        <v>3.6841075498</v>
      </c>
      <c r="AA9">
        <v>2.8563381891</v>
      </c>
      <c r="AB9" s="8">
        <f t="shared" si="7"/>
        <v>5.03772948401897</v>
      </c>
      <c r="AC9" s="11">
        <f t="shared" si="1"/>
        <v>0.7753134647915104</v>
      </c>
      <c r="AD9" s="8">
        <f t="shared" si="2"/>
        <v>4.2478025847303575</v>
      </c>
      <c r="AE9">
        <v>0.60496068</v>
      </c>
      <c r="AF9">
        <v>2.0129166606</v>
      </c>
      <c r="AG9">
        <v>3.1970832497</v>
      </c>
      <c r="AH9">
        <v>4.2197833856</v>
      </c>
      <c r="AI9">
        <v>10.008333127</v>
      </c>
      <c r="AJ9" s="6">
        <v>0.0146520147</v>
      </c>
      <c r="AS9">
        <v>6.6985779696</v>
      </c>
      <c r="AT9">
        <v>5.6482264289</v>
      </c>
      <c r="AU9" s="12">
        <f t="shared" si="3"/>
        <v>0.843197833112224</v>
      </c>
      <c r="AV9">
        <v>0.6063074917</v>
      </c>
      <c r="AW9">
        <v>1.9999522716</v>
      </c>
      <c r="AX9">
        <v>5.1342058182</v>
      </c>
      <c r="AY9">
        <v>11.982333412</v>
      </c>
      <c r="AZ9">
        <v>14.749333262</v>
      </c>
      <c r="BA9" s="6">
        <v>0.0179775281</v>
      </c>
      <c r="CA9" s="7">
        <v>11.729504854</v>
      </c>
      <c r="CB9" s="7">
        <v>6.2224629363</v>
      </c>
      <c r="CC9" s="7">
        <f t="shared" si="4"/>
        <v>0.5304966419088026</v>
      </c>
      <c r="CD9">
        <v>4.166249625</v>
      </c>
      <c r="CE9">
        <v>9.45</v>
      </c>
      <c r="CF9">
        <v>10.81875</v>
      </c>
      <c r="CG9">
        <v>12.1875</v>
      </c>
      <c r="CH9">
        <v>22.9357795</v>
      </c>
      <c r="CI9" s="5">
        <v>0.0315789474</v>
      </c>
      <c r="CJ9">
        <v>19.348312628</v>
      </c>
      <c r="CK9" s="7">
        <v>21.109545951</v>
      </c>
      <c r="CL9" s="7">
        <f t="shared" si="5"/>
        <v>1.0910277478383943</v>
      </c>
      <c r="CM9" s="7">
        <v>2.6812498875</v>
      </c>
      <c r="CN9">
        <v>4.725</v>
      </c>
      <c r="CO9">
        <v>11.941874894</v>
      </c>
      <c r="CP9">
        <v>30</v>
      </c>
      <c r="CQ9">
        <v>71.3600016</v>
      </c>
      <c r="CR9" s="5">
        <v>0.0465116279</v>
      </c>
      <c r="CS9" s="7">
        <v>44.209467762</v>
      </c>
      <c r="CT9" s="7">
        <v>55.159397886</v>
      </c>
      <c r="CU9" s="14">
        <f t="shared" si="6"/>
        <v>1.2476829212907183</v>
      </c>
      <c r="CV9">
        <v>2.574625</v>
      </c>
      <c r="CW9">
        <v>8.625</v>
      </c>
      <c r="CX9">
        <v>18.9</v>
      </c>
      <c r="CY9">
        <v>67.1875</v>
      </c>
      <c r="CZ9">
        <v>216.1144976</v>
      </c>
      <c r="DA9" s="5">
        <v>0.0732758621</v>
      </c>
      <c r="DB9" s="8">
        <f t="shared" si="0"/>
        <v>26.130439023648353</v>
      </c>
      <c r="DC9" s="8">
        <f>DB9*CU9</f>
        <v>32.60250249563456</v>
      </c>
      <c r="DD9">
        <v>51.297579991</v>
      </c>
      <c r="DE9">
        <v>106.6079045</v>
      </c>
      <c r="DF9">
        <v>7.0875</v>
      </c>
      <c r="DG9">
        <v>15.35625</v>
      </c>
      <c r="DH9">
        <v>28.600936156</v>
      </c>
      <c r="DI9">
        <v>40.038125581</v>
      </c>
      <c r="DJ9">
        <v>151.3761447</v>
      </c>
      <c r="DK9" s="5">
        <v>0.1090909091</v>
      </c>
    </row>
    <row r="10" spans="1:115" ht="12.75">
      <c r="A10" t="s">
        <v>22</v>
      </c>
      <c r="J10">
        <v>9.6860629895</v>
      </c>
      <c r="K10">
        <v>7.0750115007</v>
      </c>
      <c r="L10">
        <v>2.3373166472</v>
      </c>
      <c r="M10">
        <v>5.8139533671</v>
      </c>
      <c r="N10">
        <v>7.7519378228</v>
      </c>
      <c r="O10">
        <v>9.9609166384</v>
      </c>
      <c r="P10">
        <v>24.461130897</v>
      </c>
      <c r="Q10" s="6">
        <v>0.2083333333</v>
      </c>
      <c r="Z10">
        <v>17.589760665</v>
      </c>
      <c r="AA10">
        <v>14.05794986</v>
      </c>
      <c r="AB10" s="8">
        <f t="shared" si="7"/>
        <v>19.237112737169525</v>
      </c>
      <c r="AC10" s="12">
        <f t="shared" si="1"/>
        <v>0.7992121170797067</v>
      </c>
      <c r="AD10" s="8">
        <f>AB10*AC10</f>
        <v>15.37453359717425</v>
      </c>
      <c r="AE10">
        <v>1.2867333492</v>
      </c>
      <c r="AF10">
        <v>9.3457333247</v>
      </c>
      <c r="AG10">
        <v>12.313999981</v>
      </c>
      <c r="AH10">
        <v>21.929749846</v>
      </c>
      <c r="AI10">
        <v>49.81000042</v>
      </c>
      <c r="AJ10" s="6">
        <v>0.1446886447</v>
      </c>
      <c r="AS10">
        <v>21.258358201</v>
      </c>
      <c r="AT10">
        <v>15.084225361</v>
      </c>
      <c r="AU10" s="11">
        <f t="shared" si="3"/>
        <v>0.7095668074823592</v>
      </c>
      <c r="AV10">
        <v>2.8461667399</v>
      </c>
      <c r="AW10">
        <v>9.6618668238</v>
      </c>
      <c r="AX10">
        <v>17.934167385</v>
      </c>
      <c r="AY10">
        <v>31.625666221</v>
      </c>
      <c r="AZ10">
        <v>52.642667294</v>
      </c>
      <c r="BA10" s="6">
        <v>0.1752808989</v>
      </c>
      <c r="CA10" s="7">
        <v>66.024630285</v>
      </c>
      <c r="CB10" s="7">
        <v>45.223690411</v>
      </c>
      <c r="CC10" s="7">
        <f t="shared" si="4"/>
        <v>0.6849518159479081</v>
      </c>
      <c r="CD10">
        <v>15</v>
      </c>
      <c r="CE10">
        <v>40.5</v>
      </c>
      <c r="CF10">
        <v>62.06630375</v>
      </c>
      <c r="CG10">
        <v>70.8</v>
      </c>
      <c r="CH10">
        <v>175.6875002</v>
      </c>
      <c r="CI10" s="5">
        <v>0.1052631579</v>
      </c>
      <c r="CJ10">
        <v>68.607450288</v>
      </c>
      <c r="CK10" s="7">
        <v>48.830126796</v>
      </c>
      <c r="CL10" s="7">
        <f t="shared" si="5"/>
        <v>0.7117321310006588</v>
      </c>
      <c r="CM10" s="7">
        <v>15</v>
      </c>
      <c r="CN10">
        <v>28.58695625</v>
      </c>
      <c r="CO10">
        <v>65.175</v>
      </c>
      <c r="CP10">
        <v>88.47826</v>
      </c>
      <c r="CQ10">
        <v>174.9982665</v>
      </c>
      <c r="CR10" s="5">
        <v>0.111627907</v>
      </c>
      <c r="CS10" s="7">
        <v>64.410389815</v>
      </c>
      <c r="CT10" s="7">
        <v>47.195923337</v>
      </c>
      <c r="CU10" s="14">
        <f t="shared" si="6"/>
        <v>0.7327377380040159</v>
      </c>
      <c r="CV10">
        <v>14.39999955</v>
      </c>
      <c r="CW10">
        <v>33.75</v>
      </c>
      <c r="CX10">
        <v>54.347825</v>
      </c>
      <c r="CY10">
        <v>67.5</v>
      </c>
      <c r="CZ10">
        <v>143.9999955</v>
      </c>
      <c r="DA10" s="5">
        <v>0.1681034483</v>
      </c>
      <c r="DB10" s="8">
        <f t="shared" si="0"/>
        <v>66.30846468312401</v>
      </c>
      <c r="DC10" s="8">
        <f>DB10*CU10</f>
        <v>48.58671442243146</v>
      </c>
      <c r="DD10">
        <v>69.356856097</v>
      </c>
      <c r="DE10">
        <v>48.812408268</v>
      </c>
      <c r="DF10">
        <v>15</v>
      </c>
      <c r="DG10">
        <v>28.35</v>
      </c>
      <c r="DH10">
        <v>64.35</v>
      </c>
      <c r="DI10">
        <v>101.52259725</v>
      </c>
      <c r="DJ10">
        <v>132.11</v>
      </c>
      <c r="DK10" s="5">
        <v>0.1854545455</v>
      </c>
    </row>
    <row r="11" spans="1:115" ht="12.75">
      <c r="A11" t="s">
        <v>41</v>
      </c>
      <c r="J11">
        <v>0.6639000122</v>
      </c>
      <c r="K11">
        <v>0.1338552957</v>
      </c>
      <c r="L11">
        <v>0.5692500249</v>
      </c>
      <c r="M11">
        <v>0.5692500249</v>
      </c>
      <c r="N11">
        <v>0.6639000122</v>
      </c>
      <c r="O11">
        <v>0.7585499994</v>
      </c>
      <c r="P11">
        <v>0.7585499994</v>
      </c>
      <c r="Q11" s="6">
        <v>0.0037878788</v>
      </c>
      <c r="Z11">
        <v>4.328288919</v>
      </c>
      <c r="AA11">
        <v>4.1415150204</v>
      </c>
      <c r="AB11" s="8">
        <f t="shared" si="7"/>
        <v>5.350283574257316</v>
      </c>
      <c r="AC11" s="12">
        <f t="shared" si="1"/>
        <v>0.9568480981525715</v>
      </c>
      <c r="AD11" s="8">
        <f>AB11*AC11</f>
        <v>5.119408662605055</v>
      </c>
      <c r="AE11">
        <v>0.2336500026</v>
      </c>
      <c r="AF11">
        <v>1.7594166721</v>
      </c>
      <c r="AG11">
        <v>2.238725073</v>
      </c>
      <c r="AH11">
        <v>8.387599811</v>
      </c>
      <c r="AI11">
        <v>12.139000495</v>
      </c>
      <c r="AJ11" s="6">
        <v>0.021978022</v>
      </c>
      <c r="AS11">
        <v>6.604236567</v>
      </c>
      <c r="AT11">
        <v>5.4442241921</v>
      </c>
      <c r="AU11" s="11">
        <f t="shared" si="3"/>
        <v>0.8243532975944046</v>
      </c>
      <c r="AV11">
        <v>0.7845000364</v>
      </c>
      <c r="AW11">
        <v>2.7056666712</v>
      </c>
      <c r="AX11">
        <v>5.0700001419</v>
      </c>
      <c r="AY11">
        <v>9.7499996424</v>
      </c>
      <c r="AZ11">
        <v>14.110000183</v>
      </c>
      <c r="BA11" s="6">
        <v>0.0494382022</v>
      </c>
      <c r="CA11" s="7">
        <v>21.7325</v>
      </c>
      <c r="CB11" s="7">
        <v>26.297477778</v>
      </c>
      <c r="CC11" s="7">
        <f t="shared" si="4"/>
        <v>1.2100530439664097</v>
      </c>
      <c r="CD11">
        <v>5</v>
      </c>
      <c r="CE11">
        <v>10.875</v>
      </c>
      <c r="CF11">
        <v>12.5</v>
      </c>
      <c r="CG11">
        <v>14.52</v>
      </c>
      <c r="CH11">
        <v>75</v>
      </c>
      <c r="CI11" s="5">
        <v>0.0315789474</v>
      </c>
      <c r="CJ11">
        <v>24.337</v>
      </c>
      <c r="CK11" s="7">
        <v>32.23133666</v>
      </c>
      <c r="CL11" s="14">
        <f t="shared" si="5"/>
        <v>1.3243759156839379</v>
      </c>
      <c r="CM11" s="7">
        <v>2.90999985</v>
      </c>
      <c r="CN11">
        <v>6</v>
      </c>
      <c r="CO11">
        <v>17.26</v>
      </c>
      <c r="CP11">
        <v>25</v>
      </c>
      <c r="CQ11">
        <v>112.76</v>
      </c>
      <c r="CR11" s="5">
        <v>0.0465116279</v>
      </c>
      <c r="CS11" s="7">
        <v>14.396666667</v>
      </c>
      <c r="CT11" s="7">
        <v>10.344277001</v>
      </c>
      <c r="CU11" s="7">
        <f t="shared" si="6"/>
        <v>0.7185188933151535</v>
      </c>
      <c r="CV11">
        <v>3.5</v>
      </c>
      <c r="CW11">
        <v>9</v>
      </c>
      <c r="CX11">
        <v>12.5</v>
      </c>
      <c r="CY11">
        <v>15</v>
      </c>
      <c r="CZ11">
        <v>33.88</v>
      </c>
      <c r="DA11" s="5">
        <v>0.025862069</v>
      </c>
      <c r="DB11" s="8">
        <f t="shared" si="0"/>
        <v>19.939806384213504</v>
      </c>
      <c r="DC11" s="8">
        <f>DB11*CL11</f>
        <v>26.40779933865319</v>
      </c>
      <c r="DD11">
        <v>6.2829353975</v>
      </c>
      <c r="DE11">
        <v>3.3323103464</v>
      </c>
      <c r="DF11">
        <v>2.106741525</v>
      </c>
      <c r="DG11">
        <v>3.815870795</v>
      </c>
      <c r="DH11">
        <v>6.5125000325</v>
      </c>
      <c r="DI11">
        <v>8.75</v>
      </c>
      <c r="DJ11">
        <v>10</v>
      </c>
      <c r="DK11" s="5">
        <v>0.0145454545</v>
      </c>
    </row>
    <row r="12" spans="1:115" ht="12.75">
      <c r="A12" t="s">
        <v>23</v>
      </c>
      <c r="J12">
        <v>5.8066208218</v>
      </c>
      <c r="K12">
        <v>3.1500635158</v>
      </c>
      <c r="L12">
        <v>2.3463250697</v>
      </c>
      <c r="M12">
        <v>2.8855033219</v>
      </c>
      <c r="N12">
        <v>5.724998083</v>
      </c>
      <c r="O12">
        <v>8.833900094</v>
      </c>
      <c r="P12">
        <v>9.3240002791</v>
      </c>
      <c r="Q12" s="6">
        <v>0.0113636364</v>
      </c>
      <c r="Z12">
        <v>14.643728197</v>
      </c>
      <c r="AA12">
        <v>29.199384768</v>
      </c>
      <c r="AB12" s="8">
        <f t="shared" si="7"/>
        <v>10.52804864954995</v>
      </c>
      <c r="AC12" s="12">
        <f t="shared" si="1"/>
        <v>1.9939857101405336</v>
      </c>
      <c r="AD12" s="8">
        <f>AB12*AC12</f>
        <v>20.992778562866942</v>
      </c>
      <c r="AE12">
        <v>0.60496068</v>
      </c>
      <c r="AF12">
        <v>2.6399999857</v>
      </c>
      <c r="AG12">
        <v>4.6715202332</v>
      </c>
      <c r="AH12">
        <v>10.878400008</v>
      </c>
      <c r="AI12">
        <v>101.91099644</v>
      </c>
      <c r="AJ12" s="6">
        <v>0.0201465201</v>
      </c>
      <c r="AS12">
        <v>5.4782485756</v>
      </c>
      <c r="AT12">
        <v>4.9606355113</v>
      </c>
      <c r="AU12" s="11">
        <f t="shared" si="3"/>
        <v>0.9055148635267414</v>
      </c>
      <c r="AV12">
        <v>0.6063074917</v>
      </c>
      <c r="AW12">
        <v>1.7313019931</v>
      </c>
      <c r="AX12">
        <v>3.4626039863</v>
      </c>
      <c r="AY12">
        <v>8.960583806</v>
      </c>
      <c r="AZ12">
        <v>14.512532552</v>
      </c>
      <c r="BA12" s="6">
        <v>0.0157303371</v>
      </c>
      <c r="CA12" s="7">
        <v>9.488249925</v>
      </c>
      <c r="CB12" s="7">
        <v>3.2748479064</v>
      </c>
      <c r="CC12" s="7">
        <f t="shared" si="4"/>
        <v>0.34514772822028084</v>
      </c>
      <c r="CD12">
        <v>4.166249625</v>
      </c>
      <c r="CE12">
        <v>9.45</v>
      </c>
      <c r="CF12">
        <v>9.45</v>
      </c>
      <c r="CG12">
        <v>12.1875</v>
      </c>
      <c r="CH12">
        <v>12.1875</v>
      </c>
      <c r="CI12" s="5">
        <v>0.0263157895</v>
      </c>
      <c r="CJ12">
        <v>25.646812883</v>
      </c>
      <c r="CK12" s="7">
        <v>39.627191268</v>
      </c>
      <c r="CL12" s="14">
        <f t="shared" si="5"/>
        <v>1.5451117239704626</v>
      </c>
      <c r="CM12" s="7">
        <v>2.6812498875</v>
      </c>
      <c r="CN12">
        <v>4.725</v>
      </c>
      <c r="CO12">
        <v>11.941874894</v>
      </c>
      <c r="CP12">
        <v>30</v>
      </c>
      <c r="CQ12">
        <v>134.34500416</v>
      </c>
      <c r="CR12" s="5">
        <v>0.0465116279</v>
      </c>
      <c r="CS12" s="7">
        <v>24.213250014</v>
      </c>
      <c r="CT12" s="7">
        <v>23.267128764</v>
      </c>
      <c r="CU12" s="7">
        <f t="shared" si="6"/>
        <v>0.9609254747110381</v>
      </c>
      <c r="CV12">
        <v>2.574625</v>
      </c>
      <c r="CW12">
        <v>8.29999975</v>
      </c>
      <c r="CX12">
        <v>16.5375</v>
      </c>
      <c r="CY12">
        <v>39.0625</v>
      </c>
      <c r="CZ12">
        <v>80.625</v>
      </c>
      <c r="DA12" s="5">
        <v>0.0646551724</v>
      </c>
      <c r="DB12" s="8">
        <f t="shared" si="0"/>
        <v>20.305033373379906</v>
      </c>
      <c r="DC12" s="8">
        <f>DB12*CL12</f>
        <v>31.373545120820804</v>
      </c>
      <c r="DD12">
        <v>45.906349967</v>
      </c>
      <c r="DE12">
        <v>48.396623183</v>
      </c>
      <c r="DF12">
        <v>7.0875</v>
      </c>
      <c r="DG12">
        <v>15.35625</v>
      </c>
      <c r="DH12">
        <v>29.858122313</v>
      </c>
      <c r="DI12">
        <v>45</v>
      </c>
      <c r="DJ12">
        <v>153.57522</v>
      </c>
      <c r="DK12" s="5">
        <v>0.1127272727</v>
      </c>
    </row>
    <row r="13" spans="1:115" ht="12.75">
      <c r="A13" t="s">
        <v>24</v>
      </c>
      <c r="J13">
        <v>10.089908452</v>
      </c>
      <c r="K13">
        <v>7.4580063922</v>
      </c>
      <c r="L13">
        <v>2.4875000119</v>
      </c>
      <c r="M13">
        <v>4.8183533152</v>
      </c>
      <c r="N13">
        <v>7.4977657763</v>
      </c>
      <c r="O13">
        <v>15.273739914</v>
      </c>
      <c r="P13">
        <v>25.075833201</v>
      </c>
      <c r="Q13" s="6">
        <v>0.1287878788</v>
      </c>
      <c r="Z13">
        <v>16.478582743</v>
      </c>
      <c r="AA13">
        <v>14.43493947</v>
      </c>
      <c r="AB13" s="8">
        <f t="shared" si="7"/>
        <v>17.37261140119374</v>
      </c>
      <c r="AC13" s="12">
        <f t="shared" si="1"/>
        <v>0.8759818544547997</v>
      </c>
      <c r="AD13" s="8">
        <f>AB13*AC13</f>
        <v>15.218092351940289</v>
      </c>
      <c r="AE13">
        <v>3.8582824469</v>
      </c>
      <c r="AF13">
        <v>9.1999997695</v>
      </c>
      <c r="AG13">
        <v>13.917582979</v>
      </c>
      <c r="AH13">
        <v>19.917527437</v>
      </c>
      <c r="AI13">
        <v>33.738899479</v>
      </c>
      <c r="AJ13" s="6">
        <v>0.1941391941</v>
      </c>
      <c r="AS13">
        <v>18.469554429</v>
      </c>
      <c r="AT13">
        <v>12.366161695</v>
      </c>
      <c r="AU13" s="11">
        <f t="shared" si="3"/>
        <v>0.6695430440695014</v>
      </c>
      <c r="AV13">
        <v>3.4934399128</v>
      </c>
      <c r="AW13">
        <v>9.9500000477</v>
      </c>
      <c r="AX13">
        <v>17.169640183</v>
      </c>
      <c r="AY13">
        <v>22.928999364</v>
      </c>
      <c r="AZ13">
        <v>39.800000191</v>
      </c>
      <c r="BA13" s="6">
        <v>0.191011236</v>
      </c>
      <c r="CA13" s="7">
        <v>65.905688467</v>
      </c>
      <c r="CB13" s="7">
        <v>38.764141785</v>
      </c>
      <c r="CC13" s="14">
        <f t="shared" si="4"/>
        <v>0.5881759630568126</v>
      </c>
      <c r="CD13">
        <v>27.1635</v>
      </c>
      <c r="CE13">
        <v>38.4800008</v>
      </c>
      <c r="CF13">
        <v>54.391251075</v>
      </c>
      <c r="CG13">
        <v>80.2800018</v>
      </c>
      <c r="CH13">
        <v>178.400004</v>
      </c>
      <c r="CI13" s="5">
        <v>0.0842105263</v>
      </c>
      <c r="CJ13">
        <v>53.603985081</v>
      </c>
      <c r="CK13" s="7">
        <v>26.507461719</v>
      </c>
      <c r="CL13" s="7">
        <f t="shared" si="5"/>
        <v>0.4945054305000843</v>
      </c>
      <c r="CM13" s="7">
        <v>20.895</v>
      </c>
      <c r="CN13">
        <v>32.28125</v>
      </c>
      <c r="CO13">
        <v>51.707501075</v>
      </c>
      <c r="CP13">
        <v>68.8000002</v>
      </c>
      <c r="CQ13">
        <v>103.41500215</v>
      </c>
      <c r="CR13" s="5">
        <v>0.0744186047</v>
      </c>
      <c r="CS13" s="7">
        <v>46.003329961</v>
      </c>
      <c r="CT13" s="7">
        <v>23.703285762</v>
      </c>
      <c r="CU13" s="7">
        <f t="shared" si="6"/>
        <v>0.5152515216201699</v>
      </c>
      <c r="CV13">
        <v>19.31999965</v>
      </c>
      <c r="CW13">
        <v>37.8</v>
      </c>
      <c r="CX13">
        <v>38.4800008</v>
      </c>
      <c r="CY13">
        <v>51.707501075</v>
      </c>
      <c r="CZ13">
        <v>127.46500265</v>
      </c>
      <c r="DA13" s="5">
        <v>0.0732758621</v>
      </c>
      <c r="DB13" s="8">
        <f t="shared" si="0"/>
        <v>54.505039485238626</v>
      </c>
      <c r="DC13" s="8">
        <f>DB13*CC13</f>
        <v>32.05855409067983</v>
      </c>
      <c r="DD13">
        <v>69.580154728</v>
      </c>
      <c r="DE13">
        <v>36.886266876</v>
      </c>
      <c r="DF13">
        <v>19.31999965</v>
      </c>
      <c r="DG13">
        <v>37.8</v>
      </c>
      <c r="DH13">
        <v>68.99999875</v>
      </c>
      <c r="DI13">
        <v>89.200002</v>
      </c>
      <c r="DJ13">
        <v>142.7200032</v>
      </c>
      <c r="DK13" s="5">
        <v>0.0472727273</v>
      </c>
    </row>
    <row r="14" spans="1:115" ht="12.75">
      <c r="A14" t="s">
        <v>25</v>
      </c>
      <c r="J14">
        <v>13.820265273</v>
      </c>
      <c r="K14">
        <v>14.231047096</v>
      </c>
      <c r="L14">
        <v>2.1666665872</v>
      </c>
      <c r="M14">
        <v>4.8749998212</v>
      </c>
      <c r="N14">
        <v>11.974000186</v>
      </c>
      <c r="O14">
        <v>14.072733323</v>
      </c>
      <c r="P14">
        <v>52.847999334</v>
      </c>
      <c r="Q14" s="6">
        <v>0.0397727273</v>
      </c>
      <c r="Z14">
        <v>18.789755966</v>
      </c>
      <c r="AA14">
        <v>13.344897421</v>
      </c>
      <c r="AB14" s="8">
        <f t="shared" si="7"/>
        <v>23.070264645752776</v>
      </c>
      <c r="AC14" s="11">
        <f t="shared" si="1"/>
        <v>0.7102219659024602</v>
      </c>
      <c r="AD14" s="8">
        <f t="shared" si="2"/>
        <v>23.749416654350757</v>
      </c>
      <c r="AE14">
        <v>4.3333331744</v>
      </c>
      <c r="AF14">
        <v>8.1779998541</v>
      </c>
      <c r="AG14">
        <v>15.725999946</v>
      </c>
      <c r="AH14">
        <v>24.952856451</v>
      </c>
      <c r="AI14">
        <v>44.944000244</v>
      </c>
      <c r="AJ14" s="6">
        <v>0.0476190476</v>
      </c>
      <c r="AS14">
        <v>28.322304509</v>
      </c>
      <c r="AT14">
        <v>29.156068243</v>
      </c>
      <c r="AU14" s="12">
        <f t="shared" si="3"/>
        <v>1.029438414297645</v>
      </c>
      <c r="AV14">
        <v>1.9169399738</v>
      </c>
      <c r="AW14">
        <v>13.726666321</v>
      </c>
      <c r="AX14">
        <v>16.570333143</v>
      </c>
      <c r="AY14">
        <v>34.262165427</v>
      </c>
      <c r="AZ14">
        <v>99.010002613</v>
      </c>
      <c r="BA14" s="6">
        <v>0.0269662921</v>
      </c>
      <c r="CA14" s="7">
        <v>0</v>
      </c>
      <c r="CB14" s="7">
        <v>0</v>
      </c>
      <c r="CC14" s="7" t="e">
        <f t="shared" si="4"/>
        <v>#DIV/0!</v>
      </c>
      <c r="CD14">
        <v>0</v>
      </c>
      <c r="CE14">
        <v>0</v>
      </c>
      <c r="CF14">
        <v>0</v>
      </c>
      <c r="CG14">
        <v>0</v>
      </c>
      <c r="CH14">
        <v>0</v>
      </c>
      <c r="CI14" s="5">
        <v>0</v>
      </c>
      <c r="CJ14">
        <v>44.45</v>
      </c>
      <c r="CK14" s="7">
        <v>15.832166624</v>
      </c>
      <c r="CL14" s="7">
        <f t="shared" si="5"/>
        <v>0.3561792266366704</v>
      </c>
      <c r="CM14" s="7">
        <v>28.35</v>
      </c>
      <c r="CN14">
        <v>28.35</v>
      </c>
      <c r="CO14">
        <v>45</v>
      </c>
      <c r="CP14">
        <v>60</v>
      </c>
      <c r="CQ14">
        <v>60</v>
      </c>
      <c r="CR14" s="5">
        <v>0.0139534884</v>
      </c>
      <c r="CS14" s="7">
        <v>27.3</v>
      </c>
      <c r="CT14" s="7">
        <v>21.717734688</v>
      </c>
      <c r="CU14" s="14">
        <f t="shared" si="6"/>
        <v>0.7955214171428572</v>
      </c>
      <c r="CV14">
        <v>7.5</v>
      </c>
      <c r="CW14">
        <v>11.25</v>
      </c>
      <c r="CX14">
        <v>22.5</v>
      </c>
      <c r="CY14">
        <v>43.35</v>
      </c>
      <c r="CZ14">
        <v>56.7</v>
      </c>
      <c r="DA14" s="5">
        <v>0.0172413793</v>
      </c>
      <c r="DB14" s="8">
        <f t="shared" si="0"/>
        <v>24.945604395604395</v>
      </c>
      <c r="DC14" s="8">
        <f>DB14*CU14</f>
        <v>19.844762560276294</v>
      </c>
      <c r="DD14">
        <v>35.201499682</v>
      </c>
      <c r="DE14">
        <v>16.885376578</v>
      </c>
      <c r="DF14">
        <v>15</v>
      </c>
      <c r="DG14">
        <v>19.765000275</v>
      </c>
      <c r="DH14">
        <v>30</v>
      </c>
      <c r="DI14">
        <v>48.943997815</v>
      </c>
      <c r="DJ14">
        <v>60</v>
      </c>
      <c r="DK14" s="5">
        <v>0.0436363636</v>
      </c>
    </row>
    <row r="15" spans="1:115" ht="12.75">
      <c r="A15" t="s">
        <v>26</v>
      </c>
      <c r="J15">
        <v>18.646844692</v>
      </c>
      <c r="K15">
        <v>18.827360067</v>
      </c>
      <c r="L15">
        <v>5.2799999714</v>
      </c>
      <c r="M15">
        <v>5.2799999714</v>
      </c>
      <c r="N15">
        <v>10.482200384</v>
      </c>
      <c r="O15">
        <v>40.17833372</v>
      </c>
      <c r="P15">
        <v>40.17833372</v>
      </c>
      <c r="Q15" s="6">
        <v>0.0056818182</v>
      </c>
      <c r="Z15">
        <v>22.519688739</v>
      </c>
      <c r="AA15">
        <v>7.7218267219</v>
      </c>
      <c r="AB15" s="8">
        <f t="shared" si="7"/>
        <v>16.2874350245555</v>
      </c>
      <c r="AC15" s="11">
        <f t="shared" si="1"/>
        <v>0.34289224915117067</v>
      </c>
      <c r="AD15" s="8">
        <f t="shared" si="2"/>
        <v>12.85580794823865</v>
      </c>
      <c r="AE15">
        <v>16.380000114</v>
      </c>
      <c r="AF15">
        <v>16.380000114</v>
      </c>
      <c r="AG15">
        <v>19.989999533</v>
      </c>
      <c r="AH15">
        <v>31.189066569</v>
      </c>
      <c r="AI15">
        <v>31.189066569</v>
      </c>
      <c r="AJ15" s="6">
        <v>0.0054945055</v>
      </c>
      <c r="AS15">
        <v>8.6406697929</v>
      </c>
      <c r="AT15">
        <v>6.820152543</v>
      </c>
      <c r="AU15" s="12">
        <f t="shared" si="3"/>
        <v>0.7893083182745958</v>
      </c>
      <c r="AV15">
        <v>1.6501667102</v>
      </c>
      <c r="AW15">
        <v>1.8691666921</v>
      </c>
      <c r="AX15">
        <v>10.204099417</v>
      </c>
      <c r="AY15">
        <v>12.048249692</v>
      </c>
      <c r="AZ15">
        <v>17.431666454</v>
      </c>
      <c r="BA15" s="6">
        <v>0.0112359551</v>
      </c>
      <c r="CA15" s="7">
        <v>0</v>
      </c>
      <c r="CB15" s="7">
        <v>0</v>
      </c>
      <c r="CC15" s="7" t="e">
        <f t="shared" si="4"/>
        <v>#DIV/0!</v>
      </c>
      <c r="CD15">
        <v>0</v>
      </c>
      <c r="CE15">
        <v>0</v>
      </c>
      <c r="CF15">
        <v>0</v>
      </c>
      <c r="CG15">
        <v>0</v>
      </c>
      <c r="CH15">
        <v>0</v>
      </c>
      <c r="CI15" s="5">
        <v>0</v>
      </c>
      <c r="CJ15">
        <v>0</v>
      </c>
      <c r="CK15" s="7">
        <v>0</v>
      </c>
      <c r="CL15" s="7" t="e">
        <f t="shared" si="5"/>
        <v>#DIV/0!</v>
      </c>
      <c r="CM15" s="7">
        <v>0</v>
      </c>
      <c r="CN15">
        <v>0</v>
      </c>
      <c r="CO15">
        <v>0</v>
      </c>
      <c r="CP15">
        <v>0</v>
      </c>
      <c r="CQ15">
        <v>0</v>
      </c>
      <c r="CR15" s="5">
        <v>0</v>
      </c>
      <c r="CS15" s="7">
        <v>0</v>
      </c>
      <c r="CT15" s="7">
        <v>0</v>
      </c>
      <c r="CU15" s="7" t="e">
        <f t="shared" si="6"/>
        <v>#DIV/0!</v>
      </c>
      <c r="CV15">
        <v>0</v>
      </c>
      <c r="CW15">
        <v>0</v>
      </c>
      <c r="CX15">
        <v>0</v>
      </c>
      <c r="CY15">
        <v>0</v>
      </c>
      <c r="CZ15">
        <v>0</v>
      </c>
      <c r="DA15" s="5">
        <v>0</v>
      </c>
      <c r="DB15" s="8">
        <f t="shared" si="0"/>
        <v>0</v>
      </c>
      <c r="DC15" s="8" t="e">
        <f>DB15*CU15</f>
        <v>#DIV/0!</v>
      </c>
      <c r="DD15">
        <v>0</v>
      </c>
      <c r="DE15">
        <v>0</v>
      </c>
      <c r="DF15">
        <v>0</v>
      </c>
      <c r="DG15">
        <v>0</v>
      </c>
      <c r="DH15">
        <v>0</v>
      </c>
      <c r="DI15">
        <v>0</v>
      </c>
      <c r="DJ15">
        <v>0</v>
      </c>
      <c r="DK15" s="5">
        <v>0</v>
      </c>
    </row>
    <row r="16" spans="1:115" ht="12.75">
      <c r="A16" t="s">
        <v>27</v>
      </c>
      <c r="J16">
        <v>7.9806500883</v>
      </c>
      <c r="K16">
        <v>6.5906363979</v>
      </c>
      <c r="L16">
        <v>0.8606433024</v>
      </c>
      <c r="M16">
        <v>3.1899999827</v>
      </c>
      <c r="N16">
        <v>5</v>
      </c>
      <c r="O16">
        <v>12.358420541</v>
      </c>
      <c r="P16">
        <v>19.026000798</v>
      </c>
      <c r="Q16" s="6">
        <v>0.0170454545</v>
      </c>
      <c r="Z16">
        <v>7.7328879809</v>
      </c>
      <c r="AA16">
        <v>8.5385872412</v>
      </c>
      <c r="AB16" s="8">
        <f t="shared" si="7"/>
        <v>10.464292445162867</v>
      </c>
      <c r="AC16" s="12">
        <f t="shared" si="1"/>
        <v>1.104191249412904</v>
      </c>
      <c r="AD16" s="8">
        <f>AB16*AC16</f>
        <v>11.554580149246398</v>
      </c>
      <c r="AE16">
        <v>1.0502583223</v>
      </c>
      <c r="AF16">
        <v>3.0629250656</v>
      </c>
      <c r="AG16">
        <v>5.8824665472</v>
      </c>
      <c r="AH16">
        <v>10.318616312</v>
      </c>
      <c r="AI16">
        <v>19.270133177</v>
      </c>
      <c r="AJ16" s="6">
        <v>0.0732600733</v>
      </c>
      <c r="AS16">
        <v>13.815633653</v>
      </c>
      <c r="AT16">
        <v>10.365807373</v>
      </c>
      <c r="AU16" s="11">
        <f t="shared" si="3"/>
        <v>0.7502954720248473</v>
      </c>
      <c r="AV16">
        <v>1.136899963</v>
      </c>
      <c r="AW16">
        <v>6.6314583768</v>
      </c>
      <c r="AX16">
        <v>10.795000196</v>
      </c>
      <c r="AY16">
        <v>19.966400017</v>
      </c>
      <c r="AZ16">
        <v>32.071959833</v>
      </c>
      <c r="BA16" s="6">
        <v>0.1078651685</v>
      </c>
      <c r="CA16" s="7">
        <v>46.386887209</v>
      </c>
      <c r="CB16" s="7">
        <v>38.038633054</v>
      </c>
      <c r="CC16" s="7">
        <f t="shared" si="4"/>
        <v>0.8200298692734815</v>
      </c>
      <c r="CD16">
        <v>4.6</v>
      </c>
      <c r="CE16">
        <v>11.96</v>
      </c>
      <c r="CF16">
        <v>37.717391</v>
      </c>
      <c r="CG16">
        <v>70</v>
      </c>
      <c r="CH16">
        <v>93.5</v>
      </c>
      <c r="CI16" s="5">
        <v>0.1157894737</v>
      </c>
      <c r="CJ16">
        <v>46.61392645</v>
      </c>
      <c r="CK16" s="7">
        <v>32.126514439</v>
      </c>
      <c r="CL16" s="7">
        <f t="shared" si="5"/>
        <v>0.6892042118241253</v>
      </c>
      <c r="CM16" s="7">
        <v>6.375</v>
      </c>
      <c r="CN16">
        <v>21.5</v>
      </c>
      <c r="CO16">
        <v>37.26739</v>
      </c>
      <c r="CP16">
        <v>69.875</v>
      </c>
      <c r="CQ16">
        <v>107.5</v>
      </c>
      <c r="CR16" s="5">
        <v>0.0744186047</v>
      </c>
      <c r="CS16" s="7">
        <v>49.044648765</v>
      </c>
      <c r="CT16" s="7">
        <v>40.596564508</v>
      </c>
      <c r="CU16" s="14">
        <f t="shared" si="6"/>
        <v>0.8277470739472631</v>
      </c>
      <c r="CV16">
        <v>6.521739</v>
      </c>
      <c r="CW16">
        <v>29.75</v>
      </c>
      <c r="CX16">
        <v>38.25</v>
      </c>
      <c r="CY16">
        <v>60</v>
      </c>
      <c r="CZ16">
        <v>148.75</v>
      </c>
      <c r="DA16" s="5">
        <v>0.0560344828</v>
      </c>
      <c r="DB16" s="8">
        <f t="shared" si="0"/>
        <v>47.43149335940346</v>
      </c>
      <c r="DC16" s="8">
        <f>DB16*CU16</f>
        <v>39.261279841195254</v>
      </c>
      <c r="DD16">
        <v>36.430942</v>
      </c>
      <c r="DE16">
        <v>26.525772241</v>
      </c>
      <c r="DF16">
        <v>8.695652</v>
      </c>
      <c r="DG16">
        <v>15</v>
      </c>
      <c r="DH16">
        <v>29.75</v>
      </c>
      <c r="DI16">
        <v>46</v>
      </c>
      <c r="DJ16">
        <v>93.5</v>
      </c>
      <c r="DK16" s="5">
        <v>0.0545454545</v>
      </c>
    </row>
    <row r="17" spans="28:107" ht="12.75">
      <c r="AB17" s="8"/>
      <c r="AC17" s="11"/>
      <c r="AD17" s="8"/>
      <c r="AU17" s="11"/>
      <c r="CC17" s="7"/>
      <c r="CL17" s="7"/>
      <c r="CU17" s="7"/>
      <c r="DB17" s="7"/>
      <c r="DC17" s="7"/>
    </row>
    <row r="18" spans="1:114" ht="12.75">
      <c r="A18" s="1" t="s">
        <v>74</v>
      </c>
      <c r="N18" t="s">
        <v>107</v>
      </c>
      <c r="O18">
        <v>435</v>
      </c>
      <c r="AB18" s="8"/>
      <c r="AC18" s="11"/>
      <c r="AD18" s="8"/>
      <c r="AG18" s="1" t="s">
        <v>108</v>
      </c>
      <c r="AH18">
        <v>499</v>
      </c>
      <c r="AU18" s="11"/>
      <c r="AX18" s="1" t="s">
        <v>109</v>
      </c>
      <c r="AZ18">
        <v>405</v>
      </c>
      <c r="CC18" s="7"/>
      <c r="CF18" s="1" t="s">
        <v>110</v>
      </c>
      <c r="CH18" s="9">
        <v>263</v>
      </c>
      <c r="CI18"/>
      <c r="CL18" s="7"/>
      <c r="CN18" s="1" t="s">
        <v>111</v>
      </c>
      <c r="CP18">
        <v>266</v>
      </c>
      <c r="CQ18" s="5"/>
      <c r="CR18"/>
      <c r="CU18" s="7"/>
      <c r="CX18" s="1" t="s">
        <v>106</v>
      </c>
      <c r="CZ18" s="9">
        <v>275</v>
      </c>
      <c r="DA18"/>
      <c r="DB18" s="7"/>
      <c r="DC18" s="7"/>
      <c r="DG18" s="1" t="s">
        <v>112</v>
      </c>
      <c r="DI18">
        <v>291</v>
      </c>
      <c r="DJ18" s="5"/>
    </row>
    <row r="19" spans="1:114" ht="12.75">
      <c r="A19" s="1" t="s">
        <v>38</v>
      </c>
      <c r="AB19" s="8"/>
      <c r="AC19" s="11"/>
      <c r="AD19" s="8"/>
      <c r="AU19" s="11"/>
      <c r="AX19" s="1" t="s">
        <v>102</v>
      </c>
      <c r="CC19" s="7"/>
      <c r="CH19" s="5"/>
      <c r="CI19"/>
      <c r="CL19" s="7"/>
      <c r="CQ19" s="5"/>
      <c r="CR19"/>
      <c r="CU19" s="7"/>
      <c r="CZ19" s="5"/>
      <c r="DA19"/>
      <c r="DB19" s="7"/>
      <c r="DC19" s="7"/>
      <c r="DJ19" s="5"/>
    </row>
    <row r="20" spans="1:115" ht="12.75">
      <c r="A20" t="s">
        <v>18</v>
      </c>
      <c r="J20">
        <v>6.7881917245</v>
      </c>
      <c r="K20">
        <v>6.3463860772</v>
      </c>
      <c r="L20">
        <v>0.5771006644</v>
      </c>
      <c r="M20">
        <v>2.2462499328</v>
      </c>
      <c r="N20">
        <v>5.3148547151</v>
      </c>
      <c r="O20">
        <v>8</v>
      </c>
      <c r="P20">
        <v>19.350007971</v>
      </c>
      <c r="Q20" s="6">
        <v>0.0229885057</v>
      </c>
      <c r="Z20">
        <v>15.972470762</v>
      </c>
      <c r="AA20">
        <v>18.613255632</v>
      </c>
      <c r="AB20" s="8">
        <f>(Z20*$AH$1+AS20*$AZ$1)/($AH$1+$AZ$1)</f>
        <v>11.724380658296166</v>
      </c>
      <c r="AC20" s="13">
        <f aca="true" t="shared" si="8" ref="AC20:AC31">AA20/Z20</f>
        <v>1.1653335234948543</v>
      </c>
      <c r="AD20" s="8">
        <f>AB20*AU20</f>
        <v>15.762323163357157</v>
      </c>
      <c r="AE20">
        <v>1.1542013288</v>
      </c>
      <c r="AF20">
        <v>3.4626039863</v>
      </c>
      <c r="AG20">
        <v>5.5901778117</v>
      </c>
      <c r="AH20">
        <v>26.400000254</v>
      </c>
      <c r="AI20">
        <v>66.666666667</v>
      </c>
      <c r="AJ20" s="6">
        <v>0.0280561122</v>
      </c>
      <c r="AS20">
        <v>6.5121172951</v>
      </c>
      <c r="AT20">
        <v>8.7549270426</v>
      </c>
      <c r="AU20" s="12">
        <f t="shared" si="3"/>
        <v>1.3444056127778268</v>
      </c>
      <c r="AV20">
        <v>0.2249212712</v>
      </c>
      <c r="AW20">
        <v>1.4249886076</v>
      </c>
      <c r="AX20">
        <v>3.402903825</v>
      </c>
      <c r="AY20">
        <v>9.0744102001</v>
      </c>
      <c r="AZ20">
        <v>33.970276515</v>
      </c>
      <c r="BA20" s="6">
        <v>0.037037037</v>
      </c>
      <c r="CA20">
        <v>18.008791591</v>
      </c>
      <c r="CB20">
        <v>16.341878684</v>
      </c>
      <c r="CC20" s="7">
        <f t="shared" si="4"/>
        <v>0.9074389362230695</v>
      </c>
      <c r="CD20">
        <v>2.574625</v>
      </c>
      <c r="CE20">
        <v>6.406625</v>
      </c>
      <c r="CF20">
        <v>14.85000015</v>
      </c>
      <c r="CG20">
        <v>24.78000022</v>
      </c>
      <c r="CH20">
        <v>67.815000685</v>
      </c>
      <c r="CI20" s="5">
        <v>0.0570342205</v>
      </c>
      <c r="CJ20">
        <v>21.864278711</v>
      </c>
      <c r="CK20">
        <v>25.284333154</v>
      </c>
      <c r="CL20" s="7">
        <f t="shared" si="5"/>
        <v>1.1564220109067378</v>
      </c>
      <c r="CM20">
        <v>4.5</v>
      </c>
      <c r="CN20">
        <v>5.90625</v>
      </c>
      <c r="CO20">
        <v>11.968749813</v>
      </c>
      <c r="CP20">
        <v>29.163747375</v>
      </c>
      <c r="CQ20">
        <v>74.25000075</v>
      </c>
      <c r="CR20" s="5">
        <v>0.0977443609</v>
      </c>
      <c r="CS20">
        <v>21.373555567</v>
      </c>
      <c r="CT20">
        <v>31.389500914</v>
      </c>
      <c r="CU20" s="14">
        <f t="shared" si="6"/>
        <v>1.4686139054217193</v>
      </c>
      <c r="CV20">
        <v>2.449999875</v>
      </c>
      <c r="CW20">
        <v>6.2474996813</v>
      </c>
      <c r="CX20">
        <v>10.415624063</v>
      </c>
      <c r="CY20">
        <v>20.831248125</v>
      </c>
      <c r="CZ20">
        <v>67.815000685</v>
      </c>
      <c r="DA20" s="5">
        <v>0.0981818182</v>
      </c>
      <c r="DB20" s="8">
        <f aca="true" t="shared" si="9" ref="DB20:DB31">(CA20*$CH$1+CJ20*$CP$1+CS20*$DA$1)/($DA$1+$CP$1+$CH$1)</f>
        <v>20.535565489323393</v>
      </c>
      <c r="DC20" s="8">
        <f>DB20*CU20</f>
        <v>30.15881703331871</v>
      </c>
      <c r="DD20">
        <v>21.565606811</v>
      </c>
      <c r="DE20">
        <v>21.407025002</v>
      </c>
      <c r="DF20">
        <v>3.5</v>
      </c>
      <c r="DG20">
        <v>8.5749995625</v>
      </c>
      <c r="DH20">
        <v>14.5875</v>
      </c>
      <c r="DI20">
        <v>27.7749975</v>
      </c>
      <c r="DJ20">
        <v>75.83687544</v>
      </c>
      <c r="DK20" s="5">
        <v>0.1890034364</v>
      </c>
    </row>
    <row r="21" spans="1:115" ht="12.75">
      <c r="A21" t="s">
        <v>19</v>
      </c>
      <c r="J21">
        <v>7.2065003216</v>
      </c>
      <c r="K21">
        <v>0</v>
      </c>
      <c r="L21">
        <v>7.2065003216</v>
      </c>
      <c r="M21">
        <v>7.2065003216</v>
      </c>
      <c r="N21">
        <v>7.2065003216</v>
      </c>
      <c r="O21">
        <v>7.2065003216</v>
      </c>
      <c r="P21">
        <v>7.2065003216</v>
      </c>
      <c r="Q21" s="6">
        <v>0.0022988506</v>
      </c>
      <c r="Z21">
        <v>0</v>
      </c>
      <c r="AA21">
        <v>0</v>
      </c>
      <c r="AB21" s="8">
        <f aca="true" t="shared" si="10" ref="AB21:AB31">(Z21*$AH$1+AS21*$AZ$1)/($AH$1+$AZ$1)</f>
        <v>4.116212579900606</v>
      </c>
      <c r="AC21" s="13" t="e">
        <f t="shared" si="8"/>
        <v>#DIV/0!</v>
      </c>
      <c r="AD21" s="8">
        <f>AB21*AU21</f>
        <v>4.890452483930374</v>
      </c>
      <c r="AE21">
        <v>0</v>
      </c>
      <c r="AF21">
        <v>0</v>
      </c>
      <c r="AG21">
        <v>0</v>
      </c>
      <c r="AH21">
        <v>0</v>
      </c>
      <c r="AI21">
        <v>0</v>
      </c>
      <c r="AJ21" s="6">
        <v>0</v>
      </c>
      <c r="AS21">
        <v>9.1666666667</v>
      </c>
      <c r="AT21">
        <v>10.890872835</v>
      </c>
      <c r="AU21" s="12">
        <f t="shared" si="3"/>
        <v>1.188095218359316</v>
      </c>
      <c r="AV21">
        <v>1.6666666667</v>
      </c>
      <c r="AW21">
        <v>1.6666666667</v>
      </c>
      <c r="AX21">
        <v>5</v>
      </c>
      <c r="AY21">
        <v>11.666666667</v>
      </c>
      <c r="AZ21">
        <v>30</v>
      </c>
      <c r="BA21" s="6">
        <v>0.0148148148</v>
      </c>
      <c r="CA21">
        <v>15</v>
      </c>
      <c r="CB21">
        <v>0</v>
      </c>
      <c r="CC21" s="7">
        <f t="shared" si="4"/>
        <v>0</v>
      </c>
      <c r="CD21">
        <v>15</v>
      </c>
      <c r="CE21">
        <v>15</v>
      </c>
      <c r="CF21">
        <v>15</v>
      </c>
      <c r="CG21">
        <v>15</v>
      </c>
      <c r="CH21">
        <v>15</v>
      </c>
      <c r="CI21" s="5">
        <v>0.0038022814</v>
      </c>
      <c r="CJ21">
        <v>5.25</v>
      </c>
      <c r="CK21">
        <v>0</v>
      </c>
      <c r="CL21" s="7">
        <f t="shared" si="5"/>
        <v>0</v>
      </c>
      <c r="CM21">
        <v>5.25</v>
      </c>
      <c r="CN21">
        <v>5.25</v>
      </c>
      <c r="CO21">
        <v>5.25</v>
      </c>
      <c r="CP21">
        <v>5.25</v>
      </c>
      <c r="CQ21">
        <v>5.25</v>
      </c>
      <c r="CR21" s="5">
        <v>0.0037593985</v>
      </c>
      <c r="CS21">
        <v>9.65625</v>
      </c>
      <c r="CT21">
        <v>3.3883663889</v>
      </c>
      <c r="CU21" s="14">
        <f t="shared" si="6"/>
        <v>0.35089878461100327</v>
      </c>
      <c r="CV21">
        <v>7.5</v>
      </c>
      <c r="CW21">
        <v>7.5</v>
      </c>
      <c r="CX21">
        <v>7.5</v>
      </c>
      <c r="CY21">
        <v>12.375</v>
      </c>
      <c r="CZ21">
        <v>15</v>
      </c>
      <c r="DA21" s="5">
        <v>0.0290909091</v>
      </c>
      <c r="DB21" s="8">
        <f t="shared" si="9"/>
        <v>9.762951334379906</v>
      </c>
      <c r="DC21" s="8">
        <f>DB21*CU21</f>
        <v>3.4258077574502814</v>
      </c>
      <c r="DD21">
        <v>16.611111111</v>
      </c>
      <c r="DE21">
        <v>22.683319557</v>
      </c>
      <c r="DF21">
        <v>3.75</v>
      </c>
      <c r="DG21">
        <v>5</v>
      </c>
      <c r="DH21">
        <v>7.5</v>
      </c>
      <c r="DI21">
        <v>15</v>
      </c>
      <c r="DJ21">
        <v>75</v>
      </c>
      <c r="DK21" s="5">
        <v>0.0309278351</v>
      </c>
    </row>
    <row r="22" spans="1:115" ht="12.75">
      <c r="A22" t="s">
        <v>20</v>
      </c>
      <c r="J22">
        <v>5.6475901966</v>
      </c>
      <c r="K22">
        <v>6.935783336</v>
      </c>
      <c r="L22">
        <v>0.5771006644</v>
      </c>
      <c r="M22">
        <v>2.2462499328</v>
      </c>
      <c r="N22">
        <v>2.8998749504</v>
      </c>
      <c r="O22">
        <v>5.9124327103</v>
      </c>
      <c r="P22">
        <v>19.350007971</v>
      </c>
      <c r="Q22" s="6">
        <v>0.0137931034</v>
      </c>
      <c r="Z22">
        <v>16.538303422</v>
      </c>
      <c r="AA22">
        <v>20.348636637</v>
      </c>
      <c r="AB22" s="8">
        <f t="shared" si="10"/>
        <v>12.553676473653379</v>
      </c>
      <c r="AC22" s="13">
        <f t="shared" si="8"/>
        <v>1.2303944436000203</v>
      </c>
      <c r="AD22" s="8">
        <f>AB22*AU22</f>
        <v>22.970857511926244</v>
      </c>
      <c r="AE22">
        <v>1.1542013288</v>
      </c>
      <c r="AF22">
        <v>2.6666666667</v>
      </c>
      <c r="AG22">
        <v>9.9000000954</v>
      </c>
      <c r="AH22">
        <v>33.970332146</v>
      </c>
      <c r="AI22">
        <v>67.34000047</v>
      </c>
      <c r="AJ22" s="6">
        <v>0.0300601202</v>
      </c>
      <c r="AS22">
        <v>7.6646735213</v>
      </c>
      <c r="AT22">
        <v>14.02490527</v>
      </c>
      <c r="AU22" s="12">
        <f t="shared" si="3"/>
        <v>1.8298111760435747</v>
      </c>
      <c r="AV22">
        <v>0.2249212712</v>
      </c>
      <c r="AW22">
        <v>1.1270776391</v>
      </c>
      <c r="AX22">
        <v>2.7979431748</v>
      </c>
      <c r="AY22">
        <v>6.8058076501</v>
      </c>
      <c r="AZ22">
        <v>50.505048037</v>
      </c>
      <c r="BA22" s="6">
        <v>0.0296296296</v>
      </c>
      <c r="CA22">
        <v>13.124158559</v>
      </c>
      <c r="CB22">
        <v>9.8081716443</v>
      </c>
      <c r="CC22" s="7">
        <f t="shared" si="4"/>
        <v>0.7473371797671527</v>
      </c>
      <c r="CD22">
        <v>2.574625</v>
      </c>
      <c r="CE22">
        <v>4.821562625</v>
      </c>
      <c r="CF22">
        <v>10.806249781</v>
      </c>
      <c r="CG22">
        <v>21</v>
      </c>
      <c r="CH22">
        <v>30.30303</v>
      </c>
      <c r="CI22" s="5">
        <v>0.0456273764</v>
      </c>
      <c r="CJ22">
        <v>34.354726364</v>
      </c>
      <c r="CK22">
        <v>48.201256434</v>
      </c>
      <c r="CL22" s="14">
        <f t="shared" si="5"/>
        <v>1.4030458552715952</v>
      </c>
      <c r="CM22">
        <v>4.5</v>
      </c>
      <c r="CN22">
        <v>7.0875</v>
      </c>
      <c r="CO22">
        <v>15.625</v>
      </c>
      <c r="CP22">
        <v>31.53125</v>
      </c>
      <c r="CQ22">
        <v>173.25000175</v>
      </c>
      <c r="CR22" s="5">
        <v>0.0939849624</v>
      </c>
      <c r="CS22">
        <v>15.546180103</v>
      </c>
      <c r="CT22">
        <v>14.366710811</v>
      </c>
      <c r="CU22" s="7">
        <f t="shared" si="6"/>
        <v>0.9241312474070468</v>
      </c>
      <c r="CV22">
        <v>2.449999875</v>
      </c>
      <c r="CW22">
        <v>6.2474996813</v>
      </c>
      <c r="CX22">
        <v>10.415624063</v>
      </c>
      <c r="CY22">
        <v>20.831248125</v>
      </c>
      <c r="CZ22">
        <v>46.464646</v>
      </c>
      <c r="DA22" s="5">
        <v>0.0836363636</v>
      </c>
      <c r="DB22" s="8">
        <f t="shared" si="9"/>
        <v>21.17200954217582</v>
      </c>
      <c r="DC22" s="8">
        <f>DB22*CL22</f>
        <v>29.70530023592045</v>
      </c>
      <c r="DD22">
        <v>18.966334978</v>
      </c>
      <c r="DE22">
        <v>23.831344692</v>
      </c>
      <c r="DF22">
        <v>3.46500015</v>
      </c>
      <c r="DG22">
        <v>7.0875</v>
      </c>
      <c r="DH22">
        <v>9.45</v>
      </c>
      <c r="DI22">
        <v>21.48125</v>
      </c>
      <c r="DJ22">
        <v>88.751325</v>
      </c>
      <c r="DK22" s="5">
        <v>0.1340206186</v>
      </c>
    </row>
    <row r="23" spans="1:115" ht="12.75">
      <c r="A23" t="s">
        <v>29</v>
      </c>
      <c r="J23">
        <v>5.0534613093</v>
      </c>
      <c r="K23">
        <v>6.5804771078</v>
      </c>
      <c r="L23">
        <v>1.0603066285</v>
      </c>
      <c r="M23">
        <v>1.2363333503</v>
      </c>
      <c r="N23">
        <v>2.3333333333</v>
      </c>
      <c r="O23">
        <v>4</v>
      </c>
      <c r="P23">
        <v>16.637333234</v>
      </c>
      <c r="Q23" s="6">
        <v>0.0114942529</v>
      </c>
      <c r="Z23">
        <v>16.194307499</v>
      </c>
      <c r="AA23">
        <v>22.256968383</v>
      </c>
      <c r="AB23" s="8">
        <f t="shared" si="10"/>
        <v>17.67404262909082</v>
      </c>
      <c r="AC23" s="12">
        <f t="shared" si="8"/>
        <v>1.3743698756105729</v>
      </c>
      <c r="AD23" s="8">
        <f>AB23*AC23</f>
        <v>24.290671769679513</v>
      </c>
      <c r="AE23">
        <v>2.6666666667</v>
      </c>
      <c r="AF23">
        <v>5.0738442341</v>
      </c>
      <c r="AG23">
        <v>7.7166664998</v>
      </c>
      <c r="AH23">
        <v>13</v>
      </c>
      <c r="AI23">
        <v>80</v>
      </c>
      <c r="AJ23" s="6">
        <v>0.0240480962</v>
      </c>
      <c r="AS23">
        <v>19.489627755</v>
      </c>
      <c r="AT23">
        <v>15.979178339</v>
      </c>
      <c r="AU23" s="11">
        <f t="shared" si="3"/>
        <v>0.819881146006013</v>
      </c>
      <c r="AV23">
        <v>1.1803160406</v>
      </c>
      <c r="AW23">
        <v>1.1803160406</v>
      </c>
      <c r="AX23">
        <v>26.666666667</v>
      </c>
      <c r="AY23">
        <v>30.621900558</v>
      </c>
      <c r="AZ23">
        <v>30.621900558</v>
      </c>
      <c r="BA23" s="6">
        <v>0.0074074074</v>
      </c>
      <c r="CA23">
        <v>39.75</v>
      </c>
      <c r="CB23">
        <v>0</v>
      </c>
      <c r="CC23" s="7">
        <f t="shared" si="4"/>
        <v>0</v>
      </c>
      <c r="CD23">
        <v>39.75</v>
      </c>
      <c r="CE23">
        <v>39.75</v>
      </c>
      <c r="CF23">
        <v>39.75</v>
      </c>
      <c r="CG23">
        <v>39.75</v>
      </c>
      <c r="CH23">
        <v>39.75</v>
      </c>
      <c r="CI23" s="5">
        <v>0.0038022814</v>
      </c>
      <c r="CJ23">
        <v>55.75000125</v>
      </c>
      <c r="CK23">
        <v>0</v>
      </c>
      <c r="CL23" s="7">
        <f t="shared" si="5"/>
        <v>0</v>
      </c>
      <c r="CM23">
        <v>55.75000125</v>
      </c>
      <c r="CN23">
        <v>55.75000125</v>
      </c>
      <c r="CO23">
        <v>55.75000125</v>
      </c>
      <c r="CP23">
        <v>55.75000125</v>
      </c>
      <c r="CQ23">
        <v>55.75000125</v>
      </c>
      <c r="CR23" s="5">
        <v>0.0037593985</v>
      </c>
      <c r="CS23">
        <v>22.95</v>
      </c>
      <c r="CT23">
        <v>24.112341238</v>
      </c>
      <c r="CU23" s="14">
        <f t="shared" si="6"/>
        <v>1.050646677037037</v>
      </c>
      <c r="CV23">
        <v>5.9</v>
      </c>
      <c r="CW23">
        <v>5.9</v>
      </c>
      <c r="CX23">
        <v>22.95</v>
      </c>
      <c r="CY23">
        <v>40</v>
      </c>
      <c r="CZ23">
        <v>40</v>
      </c>
      <c r="DA23" s="5">
        <v>0.0072727273</v>
      </c>
      <c r="DB23" s="8">
        <f t="shared" si="9"/>
        <v>39.03163307496076</v>
      </c>
      <c r="DC23" s="8">
        <f>DB23*CU23</f>
        <v>41.00845558953643</v>
      </c>
      <c r="DD23">
        <v>82.17576221</v>
      </c>
      <c r="DE23">
        <v>46.021234065</v>
      </c>
      <c r="DF23">
        <v>15</v>
      </c>
      <c r="DG23">
        <v>73.59000165</v>
      </c>
      <c r="DH23">
        <v>82.5688062</v>
      </c>
      <c r="DI23">
        <v>97</v>
      </c>
      <c r="DJ23">
        <v>142.7200032</v>
      </c>
      <c r="DK23" s="5">
        <v>0.0171821306</v>
      </c>
    </row>
    <row r="24" spans="1:115" ht="12.75">
      <c r="A24" t="s">
        <v>21</v>
      </c>
      <c r="J24">
        <v>5.738917666</v>
      </c>
      <c r="K24">
        <v>5.8073360373</v>
      </c>
      <c r="L24">
        <v>0.5771006644</v>
      </c>
      <c r="M24">
        <v>2.372999901</v>
      </c>
      <c r="N24">
        <v>4.9085000157</v>
      </c>
      <c r="O24">
        <v>5.7106164296</v>
      </c>
      <c r="P24">
        <v>19.350007971</v>
      </c>
      <c r="Q24" s="6">
        <v>0.0183908046</v>
      </c>
      <c r="Z24">
        <v>3.8505810769</v>
      </c>
      <c r="AA24">
        <v>4.3840340977</v>
      </c>
      <c r="AB24" s="8">
        <f t="shared" si="10"/>
        <v>5.635636991594248</v>
      </c>
      <c r="AC24" s="13">
        <f t="shared" si="8"/>
        <v>1.1385383167232175</v>
      </c>
      <c r="AD24" s="8">
        <f aca="true" t="shared" si="11" ref="AD24:AD29">AB24*AU24</f>
        <v>7.71096485324752</v>
      </c>
      <c r="AE24">
        <v>0.8720533053</v>
      </c>
      <c r="AF24">
        <v>1.1542013288</v>
      </c>
      <c r="AG24">
        <v>1.7313019931</v>
      </c>
      <c r="AH24">
        <v>5.1043557376</v>
      </c>
      <c r="AI24">
        <v>13.186799526</v>
      </c>
      <c r="AJ24" s="6">
        <v>0.0140280561</v>
      </c>
      <c r="AS24">
        <v>7.8258404285</v>
      </c>
      <c r="AT24">
        <v>10.70771247</v>
      </c>
      <c r="AU24" s="12">
        <f t="shared" si="3"/>
        <v>1.3682508054987745</v>
      </c>
      <c r="AV24">
        <v>0.2249212712</v>
      </c>
      <c r="AW24">
        <v>1.4249886076</v>
      </c>
      <c r="AX24">
        <v>3.8655794039</v>
      </c>
      <c r="AY24">
        <v>11.824499567</v>
      </c>
      <c r="AZ24">
        <v>39.655409654</v>
      </c>
      <c r="BA24" s="6">
        <v>0.0345679012</v>
      </c>
      <c r="CA24">
        <v>12.418687271</v>
      </c>
      <c r="CB24">
        <v>8.5349831293</v>
      </c>
      <c r="CC24" s="7">
        <f t="shared" si="4"/>
        <v>0.6872693500568946</v>
      </c>
      <c r="CD24">
        <v>2.574625</v>
      </c>
      <c r="CE24">
        <v>6.35000025</v>
      </c>
      <c r="CF24">
        <v>10.806249781</v>
      </c>
      <c r="CG24">
        <v>19.5</v>
      </c>
      <c r="CH24">
        <v>26.9499979</v>
      </c>
      <c r="CI24" s="5">
        <v>0.0380228137</v>
      </c>
      <c r="CJ24">
        <v>21.084217548</v>
      </c>
      <c r="CK24">
        <v>38.879858954</v>
      </c>
      <c r="CL24" s="14">
        <f t="shared" si="5"/>
        <v>1.8440266453088296</v>
      </c>
      <c r="CM24">
        <v>1.4175</v>
      </c>
      <c r="CN24">
        <v>4.9156247938</v>
      </c>
      <c r="CO24">
        <v>8.2231251875</v>
      </c>
      <c r="CP24">
        <v>24</v>
      </c>
      <c r="CQ24">
        <v>172.33342388</v>
      </c>
      <c r="CR24" s="5">
        <v>0.0676691729</v>
      </c>
      <c r="CS24">
        <v>13.49197479</v>
      </c>
      <c r="CT24">
        <v>14.406079903</v>
      </c>
      <c r="CU24" s="7">
        <f t="shared" si="6"/>
        <v>1.0677517655664104</v>
      </c>
      <c r="CV24">
        <v>2.2881249375</v>
      </c>
      <c r="CW24">
        <v>5.5815622375</v>
      </c>
      <c r="CX24">
        <v>8.3253122994</v>
      </c>
      <c r="CY24">
        <v>13.624999688</v>
      </c>
      <c r="CZ24">
        <v>50.275999935</v>
      </c>
      <c r="DA24" s="5">
        <v>0.0727272727</v>
      </c>
      <c r="DB24" s="8">
        <f t="shared" si="9"/>
        <v>15.734372850219781</v>
      </c>
      <c r="DC24" s="8">
        <f>DB24*CL24</f>
        <v>29.014602783029112</v>
      </c>
      <c r="DD24">
        <v>14.924980446</v>
      </c>
      <c r="DE24">
        <v>15.589950204</v>
      </c>
      <c r="DF24">
        <v>3.46500015</v>
      </c>
      <c r="DG24">
        <v>7.0875</v>
      </c>
      <c r="DH24">
        <v>9.45</v>
      </c>
      <c r="DI24">
        <v>16.162500375</v>
      </c>
      <c r="DJ24">
        <v>49.0600011</v>
      </c>
      <c r="DK24" s="5">
        <v>0.1237113402</v>
      </c>
    </row>
    <row r="25" spans="1:115" ht="12.75">
      <c r="A25" t="s">
        <v>22</v>
      </c>
      <c r="J25">
        <v>10.563171813</v>
      </c>
      <c r="K25">
        <v>8.7270321895</v>
      </c>
      <c r="L25">
        <v>3.5750001669</v>
      </c>
      <c r="M25">
        <v>5.9583336115</v>
      </c>
      <c r="N25">
        <v>7.7519378228</v>
      </c>
      <c r="O25">
        <v>12.963333726</v>
      </c>
      <c r="P25">
        <v>25.556197467</v>
      </c>
      <c r="Q25" s="6">
        <v>0.1816091954</v>
      </c>
      <c r="Z25">
        <v>15.535137194</v>
      </c>
      <c r="AA25">
        <v>11.973209205</v>
      </c>
      <c r="AB25" s="8">
        <f t="shared" si="10"/>
        <v>17.388625169807263</v>
      </c>
      <c r="AC25" s="13">
        <f t="shared" si="8"/>
        <v>0.7707179573299363</v>
      </c>
      <c r="AD25" s="8">
        <f t="shared" si="11"/>
        <v>14.068845769013912</v>
      </c>
      <c r="AE25">
        <v>1.6583189115</v>
      </c>
      <c r="AF25">
        <v>7.1228157035</v>
      </c>
      <c r="AG25">
        <v>12.694750354</v>
      </c>
      <c r="AH25">
        <v>21.516660526</v>
      </c>
      <c r="AI25">
        <v>41.280166308</v>
      </c>
      <c r="AJ25" s="6">
        <v>0.1603206413</v>
      </c>
      <c r="AS25">
        <v>19.662792439</v>
      </c>
      <c r="AT25">
        <v>15.908836467</v>
      </c>
      <c r="AU25" s="12">
        <f t="shared" si="3"/>
        <v>0.8090832732102564</v>
      </c>
      <c r="AV25">
        <v>3.2793643574</v>
      </c>
      <c r="AW25">
        <v>9.1606666644</v>
      </c>
      <c r="AX25">
        <v>17.345333099</v>
      </c>
      <c r="AY25">
        <v>25.511986454</v>
      </c>
      <c r="AZ25">
        <v>42.63565739</v>
      </c>
      <c r="BA25" s="6">
        <v>0.1407407407</v>
      </c>
      <c r="CA25">
        <v>49.288361452</v>
      </c>
      <c r="CB25">
        <v>29.654974602</v>
      </c>
      <c r="CC25" s="7">
        <f t="shared" si="4"/>
        <v>0.6016628211688436</v>
      </c>
      <c r="CD25">
        <v>14.175</v>
      </c>
      <c r="CE25">
        <v>28.35</v>
      </c>
      <c r="CF25">
        <v>40.26375</v>
      </c>
      <c r="CG25">
        <v>66</v>
      </c>
      <c r="CH25">
        <v>108</v>
      </c>
      <c r="CI25" s="5">
        <v>0.0988593156</v>
      </c>
      <c r="CJ25">
        <v>48.376236691</v>
      </c>
      <c r="CK25">
        <v>28.403593813</v>
      </c>
      <c r="CL25" s="7">
        <f t="shared" si="5"/>
        <v>0.5871393840415092</v>
      </c>
      <c r="CM25">
        <v>12.9982665</v>
      </c>
      <c r="CN25">
        <v>27.5</v>
      </c>
      <c r="CO25">
        <v>47.9999985</v>
      </c>
      <c r="CP25">
        <v>64.35</v>
      </c>
      <c r="CQ25">
        <v>108</v>
      </c>
      <c r="CR25" s="5">
        <v>0.1090225564</v>
      </c>
      <c r="CS25">
        <v>64.068364024</v>
      </c>
      <c r="CT25">
        <v>45.911239273</v>
      </c>
      <c r="CU25" s="14">
        <f t="shared" si="6"/>
        <v>0.7165976527167395</v>
      </c>
      <c r="CV25">
        <v>13.75</v>
      </c>
      <c r="CW25">
        <v>28.5</v>
      </c>
      <c r="CX25">
        <v>54.347825</v>
      </c>
      <c r="CY25">
        <v>79.35</v>
      </c>
      <c r="CZ25">
        <v>187.2</v>
      </c>
      <c r="DA25" s="5">
        <v>0.1345454545</v>
      </c>
      <c r="DB25" s="8">
        <f t="shared" si="9"/>
        <v>54.3634851146201</v>
      </c>
      <c r="DC25" s="8">
        <f>DB25*CU25</f>
        <v>38.95674582663817</v>
      </c>
      <c r="DD25">
        <v>54.500666375</v>
      </c>
      <c r="DE25">
        <v>37.637235125</v>
      </c>
      <c r="DF25">
        <v>12.9982665</v>
      </c>
      <c r="DG25">
        <v>27</v>
      </c>
      <c r="DH25">
        <v>47.9999985</v>
      </c>
      <c r="DI25">
        <v>66</v>
      </c>
      <c r="DJ25">
        <v>132</v>
      </c>
      <c r="DK25" s="5">
        <v>0.1821305842</v>
      </c>
    </row>
    <row r="26" spans="1:115" ht="12.75">
      <c r="A26" t="s">
        <v>41</v>
      </c>
      <c r="J26">
        <v>4.1921665768</v>
      </c>
      <c r="K26">
        <v>3.5715962247</v>
      </c>
      <c r="L26">
        <v>1.6666666667</v>
      </c>
      <c r="M26">
        <v>1.6666666667</v>
      </c>
      <c r="N26">
        <v>4.1921665768</v>
      </c>
      <c r="O26">
        <v>6.7176664869</v>
      </c>
      <c r="P26">
        <v>6.7176664869</v>
      </c>
      <c r="Q26" s="6">
        <v>0.0045977011</v>
      </c>
      <c r="Z26">
        <v>2.798068877</v>
      </c>
      <c r="AA26">
        <v>2.5011815515</v>
      </c>
      <c r="AB26" s="8">
        <f t="shared" si="10"/>
        <v>4.244646984256307</v>
      </c>
      <c r="AC26" s="13">
        <f t="shared" si="8"/>
        <v>0.893895633541976</v>
      </c>
      <c r="AD26" s="8">
        <f t="shared" si="11"/>
        <v>3.9030303761848075</v>
      </c>
      <c r="AE26">
        <v>0.3917599916</v>
      </c>
      <c r="AF26">
        <v>1.0550266715</v>
      </c>
      <c r="AG26">
        <v>1.701166605</v>
      </c>
      <c r="AH26">
        <v>3.3333333333</v>
      </c>
      <c r="AI26">
        <v>8.3333333333</v>
      </c>
      <c r="AJ26" s="6">
        <v>0.0180360721</v>
      </c>
      <c r="AS26">
        <v>6.0195495608</v>
      </c>
      <c r="AT26">
        <v>5.5350856912</v>
      </c>
      <c r="AU26" s="12">
        <f t="shared" si="3"/>
        <v>0.9195182522036393</v>
      </c>
      <c r="AV26">
        <v>0.2823000029</v>
      </c>
      <c r="AW26">
        <v>2.7880000571</v>
      </c>
      <c r="AX26">
        <v>4.4559833209</v>
      </c>
      <c r="AY26">
        <v>8.5490003228</v>
      </c>
      <c r="AZ26">
        <v>22.841541966</v>
      </c>
      <c r="BA26" s="6">
        <v>0.0444444444</v>
      </c>
      <c r="CA26">
        <v>18.5375</v>
      </c>
      <c r="CB26">
        <v>12.21626591</v>
      </c>
      <c r="CC26" s="7">
        <f t="shared" si="4"/>
        <v>0.6590028811867835</v>
      </c>
      <c r="CD26">
        <v>3.5</v>
      </c>
      <c r="CE26">
        <v>9.0625</v>
      </c>
      <c r="CF26">
        <v>16.21875</v>
      </c>
      <c r="CG26">
        <v>25</v>
      </c>
      <c r="CH26">
        <v>45</v>
      </c>
      <c r="CI26" s="5">
        <v>0.0380228137</v>
      </c>
      <c r="CJ26">
        <v>35.37599996</v>
      </c>
      <c r="CK26">
        <v>28.369206601</v>
      </c>
      <c r="CL26" s="7">
        <f t="shared" si="5"/>
        <v>0.8019337017491335</v>
      </c>
      <c r="CM26">
        <v>3.8799998</v>
      </c>
      <c r="CN26">
        <v>17.5</v>
      </c>
      <c r="CO26">
        <v>25</v>
      </c>
      <c r="CP26">
        <v>62.5</v>
      </c>
      <c r="CQ26">
        <v>68</v>
      </c>
      <c r="CR26" s="5">
        <v>0.0187969925</v>
      </c>
      <c r="CS26">
        <v>15.531092733</v>
      </c>
      <c r="CT26">
        <v>13.82874891</v>
      </c>
      <c r="CU26" s="14">
        <f t="shared" si="6"/>
        <v>0.8903912395434411</v>
      </c>
      <c r="CV26">
        <v>2.52</v>
      </c>
      <c r="CW26">
        <v>5.4375</v>
      </c>
      <c r="CX26">
        <v>8.5000001</v>
      </c>
      <c r="CY26">
        <v>25</v>
      </c>
      <c r="CZ26">
        <v>39.875</v>
      </c>
      <c r="DA26" s="5">
        <v>0.0327272727</v>
      </c>
      <c r="DB26" s="8">
        <f t="shared" si="9"/>
        <v>23.12586892536264</v>
      </c>
      <c r="DC26" s="8">
        <f>DB26*CU26</f>
        <v>20.591071097972787</v>
      </c>
      <c r="DD26">
        <v>25.68899994</v>
      </c>
      <c r="DE26">
        <v>26.884658413</v>
      </c>
      <c r="DF26">
        <v>2.625</v>
      </c>
      <c r="DG26">
        <v>5.8199997</v>
      </c>
      <c r="DH26">
        <v>25</v>
      </c>
      <c r="DI26">
        <v>25</v>
      </c>
      <c r="DJ26">
        <v>70</v>
      </c>
      <c r="DK26" s="5">
        <v>0.0171821306</v>
      </c>
    </row>
    <row r="27" spans="1:115" ht="12.75">
      <c r="A27" t="s">
        <v>23</v>
      </c>
      <c r="J27">
        <v>8.2606973669</v>
      </c>
      <c r="K27">
        <v>7.2124060529</v>
      </c>
      <c r="L27">
        <v>0.5771006644</v>
      </c>
      <c r="M27">
        <v>2.4997498691</v>
      </c>
      <c r="N27">
        <v>5.9124327103</v>
      </c>
      <c r="O27">
        <v>10.322599411</v>
      </c>
      <c r="P27">
        <v>20.382165909</v>
      </c>
      <c r="Q27" s="6">
        <v>0.0206896552</v>
      </c>
      <c r="Z27">
        <v>11.13820532</v>
      </c>
      <c r="AA27">
        <v>10.405785082</v>
      </c>
      <c r="AB27" s="8">
        <f t="shared" si="10"/>
        <v>12.841192024556005</v>
      </c>
      <c r="AC27" s="13">
        <f t="shared" si="8"/>
        <v>0.9342425267843778</v>
      </c>
      <c r="AD27" s="8">
        <f t="shared" si="11"/>
        <v>23.943543867440503</v>
      </c>
      <c r="AE27">
        <v>1.1542013288</v>
      </c>
      <c r="AF27">
        <v>2.0626999935</v>
      </c>
      <c r="AG27">
        <v>10.243583719</v>
      </c>
      <c r="AH27">
        <v>16.969333092</v>
      </c>
      <c r="AI27">
        <v>36.872838656</v>
      </c>
      <c r="AJ27" s="6">
        <v>0.0260521042</v>
      </c>
      <c r="AS27">
        <v>14.930699307</v>
      </c>
      <c r="AT27">
        <v>27.839615913</v>
      </c>
      <c r="AU27" s="12">
        <f t="shared" si="3"/>
        <v>1.8645888809741067</v>
      </c>
      <c r="AV27">
        <v>0.2249212712</v>
      </c>
      <c r="AW27">
        <v>1.4624943336</v>
      </c>
      <c r="AX27">
        <v>4.0619941577</v>
      </c>
      <c r="AY27">
        <v>12.912135124</v>
      </c>
      <c r="AZ27">
        <v>102.38348246</v>
      </c>
      <c r="BA27" s="6">
        <v>0.0395061728</v>
      </c>
      <c r="CA27">
        <v>12.418687271</v>
      </c>
      <c r="CB27">
        <v>8.5349831293</v>
      </c>
      <c r="CC27" s="7">
        <f t="shared" si="4"/>
        <v>0.6872693500568946</v>
      </c>
      <c r="CD27">
        <v>2.574625</v>
      </c>
      <c r="CE27">
        <v>6.35000025</v>
      </c>
      <c r="CF27">
        <v>10.806249781</v>
      </c>
      <c r="CG27">
        <v>19.5</v>
      </c>
      <c r="CH27">
        <v>26.9499979</v>
      </c>
      <c r="CI27" s="5">
        <v>0.0380228137</v>
      </c>
      <c r="CJ27">
        <v>13.438957714</v>
      </c>
      <c r="CK27">
        <v>10.724947174</v>
      </c>
      <c r="CL27" s="7">
        <f t="shared" si="5"/>
        <v>0.798049030456232</v>
      </c>
      <c r="CM27">
        <v>1.4175</v>
      </c>
      <c r="CN27">
        <v>4.9156247938</v>
      </c>
      <c r="CO27">
        <v>8.2231251875</v>
      </c>
      <c r="CP27">
        <v>24</v>
      </c>
      <c r="CQ27">
        <v>34.718746875</v>
      </c>
      <c r="CR27" s="5">
        <v>0.0676691729</v>
      </c>
      <c r="CS27">
        <v>14.887106609</v>
      </c>
      <c r="CT27">
        <v>15.49253137</v>
      </c>
      <c r="CU27" s="14">
        <f t="shared" si="6"/>
        <v>1.040667725227009</v>
      </c>
      <c r="CV27">
        <v>2.449999875</v>
      </c>
      <c r="CW27">
        <v>6.2474996813</v>
      </c>
      <c r="CX27">
        <v>9.5631245988</v>
      </c>
      <c r="CY27">
        <v>15</v>
      </c>
      <c r="CZ27">
        <v>51.19174</v>
      </c>
      <c r="DA27" s="5">
        <v>0.0763636364</v>
      </c>
      <c r="DB27" s="8">
        <f t="shared" si="9"/>
        <v>13.662064714737834</v>
      </c>
      <c r="DC27" s="8">
        <f>DB27*CU27</f>
        <v>14.217669808590406</v>
      </c>
      <c r="DD27">
        <v>16.830844317</v>
      </c>
      <c r="DE27">
        <v>17.727305113</v>
      </c>
      <c r="DF27">
        <v>3.46500015</v>
      </c>
      <c r="DG27">
        <v>7.0875</v>
      </c>
      <c r="DH27">
        <v>9.45</v>
      </c>
      <c r="DI27">
        <v>18.33149835</v>
      </c>
      <c r="DJ27">
        <v>66.445002055</v>
      </c>
      <c r="DK27" s="5">
        <v>0.1340206186</v>
      </c>
    </row>
    <row r="28" spans="1:115" ht="12.75">
      <c r="A28" t="s">
        <v>24</v>
      </c>
      <c r="J28">
        <v>10.87934708</v>
      </c>
      <c r="K28">
        <v>7.7591657396</v>
      </c>
      <c r="L28">
        <v>1.942599992</v>
      </c>
      <c r="M28">
        <v>4.9750000238</v>
      </c>
      <c r="N28">
        <v>7.9208000501</v>
      </c>
      <c r="O28">
        <v>14.925000072</v>
      </c>
      <c r="P28">
        <v>27.292666833</v>
      </c>
      <c r="Q28" s="6">
        <v>0.1540229885</v>
      </c>
      <c r="Z28">
        <v>14.857377525</v>
      </c>
      <c r="AA28">
        <v>9.1748322514</v>
      </c>
      <c r="AB28" s="8">
        <f t="shared" si="10"/>
        <v>15.590422788309787</v>
      </c>
      <c r="AC28" s="13">
        <f t="shared" si="8"/>
        <v>0.617527032342136</v>
      </c>
      <c r="AD28" s="8">
        <f t="shared" si="11"/>
        <v>10.053659565093115</v>
      </c>
      <c r="AE28">
        <v>3.63635993</v>
      </c>
      <c r="AF28">
        <v>9.2165603638</v>
      </c>
      <c r="AG28">
        <v>12.429266274</v>
      </c>
      <c r="AH28">
        <v>18.899999559</v>
      </c>
      <c r="AI28">
        <v>34.825000167</v>
      </c>
      <c r="AJ28" s="6">
        <v>0.1863727455</v>
      </c>
      <c r="AS28">
        <v>16.489844617</v>
      </c>
      <c r="AT28">
        <v>10.633661852</v>
      </c>
      <c r="AU28" s="12">
        <f t="shared" si="3"/>
        <v>0.6448612524242563</v>
      </c>
      <c r="AV28">
        <v>1.3556999962</v>
      </c>
      <c r="AW28">
        <v>8.9343329271</v>
      </c>
      <c r="AX28">
        <v>15.228000283</v>
      </c>
      <c r="AY28">
        <v>22.919000685</v>
      </c>
      <c r="AZ28">
        <v>31.464999914</v>
      </c>
      <c r="BA28" s="6">
        <v>0.175308642</v>
      </c>
      <c r="CA28">
        <v>32.047874707</v>
      </c>
      <c r="CB28">
        <v>19.166634746</v>
      </c>
      <c r="CC28" s="7">
        <f t="shared" si="4"/>
        <v>0.5980625835950851</v>
      </c>
      <c r="CD28">
        <v>9.40349997</v>
      </c>
      <c r="CE28">
        <v>19.109999825</v>
      </c>
      <c r="CF28">
        <v>26.95000025</v>
      </c>
      <c r="CG28">
        <v>42.655000925</v>
      </c>
      <c r="CH28">
        <v>72.582501</v>
      </c>
      <c r="CI28" s="5">
        <v>0.0760456274</v>
      </c>
      <c r="CJ28">
        <v>37.869753391</v>
      </c>
      <c r="CK28">
        <v>23.867208961</v>
      </c>
      <c r="CL28" s="14">
        <f t="shared" si="5"/>
        <v>0.6302446365196611</v>
      </c>
      <c r="CM28">
        <v>12.02500025</v>
      </c>
      <c r="CN28">
        <v>28.35</v>
      </c>
      <c r="CO28">
        <v>31.2200007</v>
      </c>
      <c r="CP28">
        <v>39.44</v>
      </c>
      <c r="CQ28">
        <v>108.52429126</v>
      </c>
      <c r="CR28" s="5">
        <v>0.0488721805</v>
      </c>
      <c r="CS28">
        <v>38.511750381</v>
      </c>
      <c r="CT28">
        <v>18.550668148</v>
      </c>
      <c r="CU28" s="7">
        <f t="shared" si="6"/>
        <v>0.4816885227099956</v>
      </c>
      <c r="CV28">
        <v>19.31999965</v>
      </c>
      <c r="CW28">
        <v>25.60675025</v>
      </c>
      <c r="CX28">
        <v>31.591250013</v>
      </c>
      <c r="CY28">
        <v>51.707501075</v>
      </c>
      <c r="CZ28">
        <v>71.3600016</v>
      </c>
      <c r="DA28" s="5">
        <v>0.0436363636</v>
      </c>
      <c r="DB28" s="8">
        <f t="shared" si="9"/>
        <v>36.367063205317116</v>
      </c>
      <c r="DC28" s="8">
        <f>DB28*CL28</f>
        <v>22.92014653112263</v>
      </c>
      <c r="DD28">
        <v>38.235680367</v>
      </c>
      <c r="DE28">
        <v>22.828697228</v>
      </c>
      <c r="DF28">
        <v>13.79999975</v>
      </c>
      <c r="DG28">
        <v>27.5999995</v>
      </c>
      <c r="DH28">
        <v>29.85</v>
      </c>
      <c r="DI28">
        <v>44.600001</v>
      </c>
      <c r="DJ28">
        <v>89.200002</v>
      </c>
      <c r="DK28" s="5">
        <v>0.0859106529</v>
      </c>
    </row>
    <row r="29" spans="1:115" ht="12.75">
      <c r="A29" t="s">
        <v>25</v>
      </c>
      <c r="J29">
        <v>9.4166133991</v>
      </c>
      <c r="K29">
        <v>7.764051622</v>
      </c>
      <c r="L29">
        <v>0.6666666667</v>
      </c>
      <c r="M29">
        <v>4.3333331744</v>
      </c>
      <c r="N29">
        <v>6.4999997616</v>
      </c>
      <c r="O29">
        <v>16.468999783</v>
      </c>
      <c r="P29">
        <v>26.216366887</v>
      </c>
      <c r="Q29" s="6">
        <v>0.0252873563</v>
      </c>
      <c r="Z29">
        <v>16.83065015</v>
      </c>
      <c r="AA29">
        <v>10.812365387</v>
      </c>
      <c r="AB29" s="8">
        <f t="shared" si="10"/>
        <v>19.929432063481332</v>
      </c>
      <c r="AC29" s="13">
        <f t="shared" si="8"/>
        <v>0.6424211358822641</v>
      </c>
      <c r="AD29" s="8">
        <f t="shared" si="11"/>
        <v>13.186393011398563</v>
      </c>
      <c r="AE29">
        <v>2.6443499923</v>
      </c>
      <c r="AF29">
        <v>9.1667501628</v>
      </c>
      <c r="AG29">
        <v>15.131666561</v>
      </c>
      <c r="AH29">
        <v>20.062932968</v>
      </c>
      <c r="AI29">
        <v>37.622332573</v>
      </c>
      <c r="AJ29" s="6">
        <v>0.0561122244</v>
      </c>
      <c r="AS29">
        <v>23.731533018</v>
      </c>
      <c r="AT29">
        <v>15.702069188</v>
      </c>
      <c r="AU29" s="12">
        <f t="shared" si="3"/>
        <v>0.6616542292522873</v>
      </c>
      <c r="AV29">
        <v>1.0692333182</v>
      </c>
      <c r="AW29">
        <v>15.318666895</v>
      </c>
      <c r="AX29">
        <v>17.679999272</v>
      </c>
      <c r="AY29">
        <v>32.513528566</v>
      </c>
      <c r="AZ29">
        <v>56.818002462</v>
      </c>
      <c r="BA29" s="6">
        <v>0.0320987654</v>
      </c>
      <c r="CA29">
        <v>35.7</v>
      </c>
      <c r="CB29">
        <v>23.758787848</v>
      </c>
      <c r="CC29" s="14">
        <f t="shared" si="4"/>
        <v>0.6655122646498599</v>
      </c>
      <c r="CD29">
        <v>18.9</v>
      </c>
      <c r="CE29">
        <v>18.9</v>
      </c>
      <c r="CF29">
        <v>35.7</v>
      </c>
      <c r="CG29">
        <v>52.5</v>
      </c>
      <c r="CH29">
        <v>52.5</v>
      </c>
      <c r="CI29" s="5">
        <v>0.0076045627</v>
      </c>
      <c r="CJ29">
        <v>15.5224996</v>
      </c>
      <c r="CK29">
        <v>3.3905764501</v>
      </c>
      <c r="CL29" s="7">
        <f t="shared" si="5"/>
        <v>0.21842979787224476</v>
      </c>
      <c r="CM29">
        <v>13.125</v>
      </c>
      <c r="CN29">
        <v>13.125</v>
      </c>
      <c r="CO29">
        <v>15.5224996</v>
      </c>
      <c r="CP29">
        <v>17.9199992</v>
      </c>
      <c r="CQ29">
        <v>17.9199992</v>
      </c>
      <c r="CR29" s="5">
        <v>0.007518797</v>
      </c>
      <c r="CS29">
        <v>31.012222094</v>
      </c>
      <c r="CT29">
        <v>18.310102057</v>
      </c>
      <c r="CU29" s="7">
        <f t="shared" si="6"/>
        <v>0.5904156755198299</v>
      </c>
      <c r="CV29">
        <v>15</v>
      </c>
      <c r="CW29">
        <v>15</v>
      </c>
      <c r="CX29">
        <v>28.35</v>
      </c>
      <c r="CY29">
        <v>45</v>
      </c>
      <c r="CZ29">
        <v>60</v>
      </c>
      <c r="DA29" s="5">
        <v>0.0327272727</v>
      </c>
      <c r="DB29" s="8">
        <f t="shared" si="9"/>
        <v>27.182375101739407</v>
      </c>
      <c r="DC29" s="8">
        <f>DB29*CC29</f>
        <v>18.09020401252056</v>
      </c>
      <c r="DD29">
        <v>26.634285664</v>
      </c>
      <c r="DE29">
        <v>21.014746927</v>
      </c>
      <c r="DF29">
        <v>7.5</v>
      </c>
      <c r="DG29">
        <v>15</v>
      </c>
      <c r="DH29">
        <v>18.9</v>
      </c>
      <c r="DI29">
        <v>30</v>
      </c>
      <c r="DJ29">
        <v>71.3600016</v>
      </c>
      <c r="DK29" s="5">
        <v>0.0240549828</v>
      </c>
    </row>
    <row r="30" spans="1:115" ht="12.75">
      <c r="A30" t="s">
        <v>26</v>
      </c>
      <c r="J30">
        <v>12.242634861</v>
      </c>
      <c r="K30">
        <v>10.803167612</v>
      </c>
      <c r="L30">
        <v>3.0787332853</v>
      </c>
      <c r="M30">
        <v>5.55554986</v>
      </c>
      <c r="N30">
        <v>9.7977334199</v>
      </c>
      <c r="O30">
        <v>12.5</v>
      </c>
      <c r="P30">
        <v>39.833332102</v>
      </c>
      <c r="Q30" s="6">
        <v>0.0229885057</v>
      </c>
      <c r="Z30">
        <v>30.713133315</v>
      </c>
      <c r="AA30">
        <v>25.615839207</v>
      </c>
      <c r="AB30" s="8">
        <f t="shared" si="10"/>
        <v>19.960441625695257</v>
      </c>
      <c r="AC30" s="12">
        <f t="shared" si="8"/>
        <v>0.8340353601919694</v>
      </c>
      <c r="AD30" s="8">
        <f>AB30*AC30</f>
        <v>16.647714120877524</v>
      </c>
      <c r="AE30">
        <v>12.599999706</v>
      </c>
      <c r="AF30">
        <v>12.599999706</v>
      </c>
      <c r="AG30">
        <v>30.713133315</v>
      </c>
      <c r="AH30">
        <v>48.826266925</v>
      </c>
      <c r="AI30">
        <v>48.826266925</v>
      </c>
      <c r="AJ30" s="6">
        <v>0.004008016</v>
      </c>
      <c r="AS30">
        <v>6.7672513732</v>
      </c>
      <c r="AT30">
        <v>2.7343716928</v>
      </c>
      <c r="AU30" s="11">
        <f t="shared" si="3"/>
        <v>0.4040594241302743</v>
      </c>
      <c r="AV30">
        <v>3.615500095</v>
      </c>
      <c r="AW30">
        <v>3.615500095</v>
      </c>
      <c r="AX30">
        <v>8.1799201965</v>
      </c>
      <c r="AY30">
        <v>8.506333828</v>
      </c>
      <c r="AZ30">
        <v>8.506333828</v>
      </c>
      <c r="BA30" s="6">
        <v>0.0074074074</v>
      </c>
      <c r="CA30">
        <v>0</v>
      </c>
      <c r="CB30">
        <v>0</v>
      </c>
      <c r="CC30" s="7" t="e">
        <f t="shared" si="4"/>
        <v>#DIV/0!</v>
      </c>
      <c r="CD30">
        <v>0</v>
      </c>
      <c r="CE30">
        <v>0</v>
      </c>
      <c r="CF30">
        <v>0</v>
      </c>
      <c r="CG30">
        <v>0</v>
      </c>
      <c r="CH30">
        <v>0</v>
      </c>
      <c r="CI30" s="5">
        <v>0</v>
      </c>
      <c r="CJ30">
        <v>0</v>
      </c>
      <c r="CK30">
        <v>0</v>
      </c>
      <c r="CL30" s="7" t="e">
        <f t="shared" si="5"/>
        <v>#DIV/0!</v>
      </c>
      <c r="CM30">
        <v>0</v>
      </c>
      <c r="CN30">
        <v>0</v>
      </c>
      <c r="CO30">
        <v>0</v>
      </c>
      <c r="CP30">
        <v>0</v>
      </c>
      <c r="CQ30">
        <v>0</v>
      </c>
      <c r="CR30" s="5">
        <v>0</v>
      </c>
      <c r="CS30">
        <v>0</v>
      </c>
      <c r="CT30">
        <v>0</v>
      </c>
      <c r="CU30" s="7" t="e">
        <f t="shared" si="6"/>
        <v>#DIV/0!</v>
      </c>
      <c r="CV30">
        <v>0</v>
      </c>
      <c r="CW30">
        <v>0</v>
      </c>
      <c r="CX30">
        <v>0</v>
      </c>
      <c r="CY30">
        <v>0</v>
      </c>
      <c r="CZ30">
        <v>0</v>
      </c>
      <c r="DA30" s="5">
        <v>0</v>
      </c>
      <c r="DB30" s="8">
        <f t="shared" si="9"/>
        <v>0</v>
      </c>
      <c r="DC30" s="8" t="e">
        <f>DB30*CU30</f>
        <v>#DIV/0!</v>
      </c>
      <c r="DD30">
        <v>0</v>
      </c>
      <c r="DE30">
        <v>0</v>
      </c>
      <c r="DF30">
        <v>0</v>
      </c>
      <c r="DG30">
        <v>0</v>
      </c>
      <c r="DH30">
        <v>0</v>
      </c>
      <c r="DI30">
        <v>0</v>
      </c>
      <c r="DJ30">
        <v>0</v>
      </c>
      <c r="DK30" s="5">
        <v>0</v>
      </c>
    </row>
    <row r="31" spans="1:115" ht="12.75">
      <c r="A31" t="s">
        <v>27</v>
      </c>
      <c r="J31">
        <v>3.4086772253</v>
      </c>
      <c r="K31">
        <v>3.5203834175</v>
      </c>
      <c r="L31">
        <v>0.2111932437</v>
      </c>
      <c r="M31">
        <v>0.9091790915</v>
      </c>
      <c r="N31">
        <v>2.53793329</v>
      </c>
      <c r="O31">
        <v>4.5525500178</v>
      </c>
      <c r="P31">
        <v>11.05889976</v>
      </c>
      <c r="Q31" s="6">
        <v>0.0183908046</v>
      </c>
      <c r="Z31">
        <v>6.4076853285</v>
      </c>
      <c r="AA31">
        <v>5.2143183327</v>
      </c>
      <c r="AB31" s="8">
        <f t="shared" si="10"/>
        <v>8.700810501761858</v>
      </c>
      <c r="AC31" s="13">
        <f t="shared" si="8"/>
        <v>0.8137600499056715</v>
      </c>
      <c r="AD31" s="8">
        <f>AB31*AU31</f>
        <v>7.70783764495547</v>
      </c>
      <c r="AE31">
        <v>1.1415832986</v>
      </c>
      <c r="AF31">
        <v>2.5516666472</v>
      </c>
      <c r="AG31">
        <v>4.4053331017</v>
      </c>
      <c r="AH31">
        <v>9.2332497239</v>
      </c>
      <c r="AI31">
        <v>16.666666667</v>
      </c>
      <c r="AJ31" s="6">
        <v>0.0661322645</v>
      </c>
      <c r="AS31">
        <v>11.514397793</v>
      </c>
      <c r="AT31">
        <v>10.200326596</v>
      </c>
      <c r="AU31" s="12">
        <f t="shared" si="3"/>
        <v>0.8858758208094157</v>
      </c>
      <c r="AV31">
        <v>1.8796666215</v>
      </c>
      <c r="AW31">
        <v>4.5146498829</v>
      </c>
      <c r="AX31">
        <v>7.9436165964</v>
      </c>
      <c r="AY31">
        <v>15.072963436</v>
      </c>
      <c r="AZ31">
        <v>33.216749132</v>
      </c>
      <c r="BA31" s="6">
        <v>0.1086419753</v>
      </c>
      <c r="CA31">
        <v>33.379647405</v>
      </c>
      <c r="CB31">
        <v>22.993065977</v>
      </c>
      <c r="CC31" s="7">
        <f t="shared" si="4"/>
        <v>0.6888348968466284</v>
      </c>
      <c r="CD31">
        <v>4.347826</v>
      </c>
      <c r="CE31">
        <v>15</v>
      </c>
      <c r="CF31">
        <v>29.75</v>
      </c>
      <c r="CG31">
        <v>46.75</v>
      </c>
      <c r="CH31">
        <v>90</v>
      </c>
      <c r="CI31" s="5">
        <v>0.1406844106</v>
      </c>
      <c r="CJ31">
        <v>30.932419604</v>
      </c>
      <c r="CK31">
        <v>24.385701607</v>
      </c>
      <c r="CL31" s="14">
        <f t="shared" si="5"/>
        <v>0.7883541578443668</v>
      </c>
      <c r="CM31">
        <v>9.7826085</v>
      </c>
      <c r="CN31">
        <v>15</v>
      </c>
      <c r="CO31">
        <v>20</v>
      </c>
      <c r="CP31">
        <v>40</v>
      </c>
      <c r="CQ31">
        <v>85</v>
      </c>
      <c r="CR31" s="5">
        <v>0.0864661654</v>
      </c>
      <c r="CS31">
        <v>29.609030241</v>
      </c>
      <c r="CT31">
        <v>20.574880695</v>
      </c>
      <c r="CU31" s="7">
        <f t="shared" si="6"/>
        <v>0.694885328142551</v>
      </c>
      <c r="CV31">
        <v>4.6</v>
      </c>
      <c r="CW31">
        <v>16.3043475</v>
      </c>
      <c r="CX31">
        <v>25.0800012</v>
      </c>
      <c r="CY31">
        <v>36.467391</v>
      </c>
      <c r="CZ31">
        <v>90.130434</v>
      </c>
      <c r="DA31" s="5">
        <v>0.0690909091</v>
      </c>
      <c r="DB31" s="8">
        <f t="shared" si="9"/>
        <v>31.18037399956358</v>
      </c>
      <c r="DC31" s="8">
        <f>DB31*CL31</f>
        <v>24.581177485698337</v>
      </c>
      <c r="DD31">
        <v>34.668840567</v>
      </c>
      <c r="DE31">
        <v>28.797425896</v>
      </c>
      <c r="DF31">
        <v>6</v>
      </c>
      <c r="DG31">
        <v>10</v>
      </c>
      <c r="DH31">
        <v>20</v>
      </c>
      <c r="DI31">
        <v>61.5</v>
      </c>
      <c r="DJ31">
        <v>92.5</v>
      </c>
      <c r="DK31" s="5">
        <v>0.0515463918</v>
      </c>
    </row>
    <row r="32" spans="28:30" ht="12.75">
      <c r="AB32" s="8"/>
      <c r="AC32" s="10"/>
      <c r="AD32" s="8"/>
    </row>
    <row r="35" ht="12.75">
      <c r="A35" t="s">
        <v>96</v>
      </c>
    </row>
    <row r="36" ht="12.75">
      <c r="A36" t="s">
        <v>97</v>
      </c>
    </row>
    <row r="38" ht="12.75">
      <c r="A38" t="s">
        <v>98</v>
      </c>
    </row>
    <row r="40" ht="12.75">
      <c r="A40" s="1" t="s">
        <v>115</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Kansanterveyslaitos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thim</dc:creator>
  <cp:keywords/>
  <dc:description/>
  <cp:lastModifiedBy>Anna Kaisa Karjalainen</cp:lastModifiedBy>
  <cp:lastPrinted>2007-01-17T11:19:55Z</cp:lastPrinted>
  <dcterms:created xsi:type="dcterms:W3CDTF">2007-01-04T08:53:55Z</dcterms:created>
  <dcterms:modified xsi:type="dcterms:W3CDTF">2008-04-16T12:16:27Z</dcterms:modified>
  <cp:category/>
  <cp:version/>
  <cp:contentType/>
  <cp:contentStatus/>
</cp:coreProperties>
</file>